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suryawijaya/Documents/JADWAL/JADUAL UAS/2023-2024/GANJIL/"/>
    </mc:Choice>
  </mc:AlternateContent>
  <xr:revisionPtr revIDLastSave="0" documentId="13_ncr:1_{259559AE-C6AC-4247-BFB4-A2F06E75AA80}" xr6:coauthVersionLast="43" xr6:coauthVersionMax="43" xr10:uidLastSave="{00000000-0000-0000-0000-000000000000}"/>
  <bookViews>
    <workbookView xWindow="0" yWindow="460" windowWidth="28800" windowHeight="16520" activeTab="1" xr2:uid="{00000000-000D-0000-FFFF-FFFF00000000}"/>
  </bookViews>
  <sheets>
    <sheet name="PAGI(M1)" sheetId="1" r:id="rId1"/>
    <sheet name="SIANG(M1)" sheetId="2" r:id="rId2"/>
    <sheet name="PAGI(M2)" sheetId="3" r:id="rId3"/>
    <sheet name="REKA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4" l="1"/>
  <c r="H19" i="4"/>
  <c r="G18" i="4"/>
  <c r="G19" i="4"/>
  <c r="F18" i="4"/>
  <c r="F19" i="4"/>
  <c r="B18" i="4"/>
  <c r="B19" i="4"/>
  <c r="I19" i="4" l="1"/>
  <c r="I18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2" i="4"/>
  <c r="F115" i="4" l="1"/>
  <c r="H115" i="4"/>
  <c r="F116" i="4"/>
  <c r="H116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2" i="4"/>
  <c r="I115" i="4" l="1"/>
  <c r="I116" i="4"/>
  <c r="I133" i="4"/>
  <c r="I129" i="4"/>
  <c r="I125" i="4"/>
  <c r="I121" i="4"/>
  <c r="I117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5" i="4"/>
  <c r="I11" i="4"/>
  <c r="I7" i="4"/>
  <c r="I3" i="4"/>
  <c r="I132" i="4"/>
  <c r="I128" i="4"/>
  <c r="I124" i="4"/>
  <c r="I120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4" i="4"/>
  <c r="I10" i="4"/>
  <c r="I6" i="4"/>
  <c r="I2" i="4"/>
  <c r="I131" i="4"/>
  <c r="I127" i="4"/>
  <c r="I123" i="4"/>
  <c r="I119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7" i="4"/>
  <c r="I13" i="4"/>
  <c r="I9" i="4"/>
  <c r="I5" i="4"/>
  <c r="I134" i="4"/>
  <c r="I130" i="4"/>
  <c r="I126" i="4"/>
  <c r="I122" i="4"/>
  <c r="I118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6" i="4"/>
  <c r="I12" i="4"/>
  <c r="I8" i="4"/>
  <c r="I4" i="4"/>
  <c r="B3" i="4" l="1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</calcChain>
</file>

<file path=xl/sharedStrings.xml><?xml version="1.0" encoding="utf-8"?>
<sst xmlns="http://schemas.openxmlformats.org/spreadsheetml/2006/main" count="2156" uniqueCount="502">
  <si>
    <t xml:space="preserve">   </t>
  </si>
  <si>
    <t>INSTITUT PARIWISATA DAN BISNIS INTERNASIONAL</t>
  </si>
  <si>
    <t>HARI</t>
  </si>
  <si>
    <t>NO</t>
  </si>
  <si>
    <t>WAKTU</t>
  </si>
  <si>
    <t>I</t>
  </si>
  <si>
    <t>-</t>
  </si>
  <si>
    <t>PAA</t>
  </si>
  <si>
    <t>KEN</t>
  </si>
  <si>
    <t>HSK</t>
  </si>
  <si>
    <t>MMC</t>
  </si>
  <si>
    <t>MEP</t>
  </si>
  <si>
    <t>BPR</t>
  </si>
  <si>
    <t>MIK</t>
  </si>
  <si>
    <t>YNI</t>
  </si>
  <si>
    <t>BON</t>
  </si>
  <si>
    <t>ICA</t>
  </si>
  <si>
    <t>PRA</t>
  </si>
  <si>
    <t>RET</t>
  </si>
  <si>
    <t>IAN</t>
  </si>
  <si>
    <t>NGU</t>
  </si>
  <si>
    <t>PAN</t>
  </si>
  <si>
    <t>EWI</t>
  </si>
  <si>
    <t>UTI</t>
  </si>
  <si>
    <t>WWN</t>
  </si>
  <si>
    <t>RES</t>
  </si>
  <si>
    <t>DIR</t>
  </si>
  <si>
    <t>FEB</t>
  </si>
  <si>
    <t>MOH</t>
  </si>
  <si>
    <t>RAH</t>
  </si>
  <si>
    <t>SAD</t>
  </si>
  <si>
    <t>WIA</t>
  </si>
  <si>
    <t>II</t>
  </si>
  <si>
    <t>SDA</t>
  </si>
  <si>
    <t>III</t>
  </si>
  <si>
    <t>DDH</t>
  </si>
  <si>
    <t>KIK</t>
  </si>
  <si>
    <t>TAR</t>
  </si>
  <si>
    <t>IPW</t>
  </si>
  <si>
    <t>SEM</t>
  </si>
  <si>
    <t>IV</t>
  </si>
  <si>
    <t>PLB</t>
  </si>
  <si>
    <t>KPP</t>
  </si>
  <si>
    <t>NOK</t>
  </si>
  <si>
    <t>WEM</t>
  </si>
  <si>
    <t>DED</t>
  </si>
  <si>
    <t>UKA</t>
  </si>
  <si>
    <t>SAB</t>
  </si>
  <si>
    <t>DIA</t>
  </si>
  <si>
    <t>MEL</t>
  </si>
  <si>
    <t>V</t>
  </si>
  <si>
    <t>PRW</t>
  </si>
  <si>
    <t>EFE</t>
  </si>
  <si>
    <t>ITA</t>
  </si>
  <si>
    <t>NTI</t>
  </si>
  <si>
    <t>VI</t>
  </si>
  <si>
    <t>PRD</t>
  </si>
  <si>
    <t>PMN</t>
  </si>
  <si>
    <t>SAM</t>
  </si>
  <si>
    <t>DEK</t>
  </si>
  <si>
    <t>SHE</t>
  </si>
  <si>
    <t>VII</t>
  </si>
  <si>
    <t>PPP</t>
  </si>
  <si>
    <t>PRK</t>
  </si>
  <si>
    <t>BTH</t>
  </si>
  <si>
    <t>BAM</t>
  </si>
  <si>
    <t>KEW</t>
  </si>
  <si>
    <t>FEN</t>
  </si>
  <si>
    <t>WAH</t>
  </si>
  <si>
    <t>SWI</t>
  </si>
  <si>
    <t>LAS</t>
  </si>
  <si>
    <t>ATA</t>
  </si>
  <si>
    <t>PPB</t>
  </si>
  <si>
    <t>DDM</t>
  </si>
  <si>
    <t>UWI</t>
  </si>
  <si>
    <t>MAS</t>
  </si>
  <si>
    <t>BTB</t>
  </si>
  <si>
    <t>LUH</t>
  </si>
  <si>
    <t>KAE</t>
  </si>
  <si>
    <t>EKA</t>
  </si>
  <si>
    <t>SOM</t>
  </si>
  <si>
    <t>PDP</t>
  </si>
  <si>
    <t>AGA</t>
  </si>
  <si>
    <t>IBW</t>
  </si>
  <si>
    <t>IWS</t>
  </si>
  <si>
    <t>KEP</t>
  </si>
  <si>
    <t>INI</t>
  </si>
  <si>
    <t>NAT</t>
  </si>
  <si>
    <t>BKD</t>
  </si>
  <si>
    <t>KBP</t>
  </si>
  <si>
    <t>APK</t>
  </si>
  <si>
    <t>MKW</t>
  </si>
  <si>
    <t>MKE</t>
  </si>
  <si>
    <t>SHA</t>
  </si>
  <si>
    <t>PAT</t>
  </si>
  <si>
    <t>PKM</t>
  </si>
  <si>
    <t>HDI</t>
  </si>
  <si>
    <t>OPR</t>
  </si>
  <si>
    <t>OPA</t>
  </si>
  <si>
    <t>MSD</t>
  </si>
  <si>
    <t>ARP</t>
  </si>
  <si>
    <t>SUD</t>
  </si>
  <si>
    <t>JAS</t>
  </si>
  <si>
    <t>OPB</t>
  </si>
  <si>
    <t>OTB</t>
  </si>
  <si>
    <t>BAI</t>
  </si>
  <si>
    <t>SUG</t>
  </si>
  <si>
    <t>INA</t>
  </si>
  <si>
    <t>AMI</t>
  </si>
  <si>
    <t>FIR</t>
  </si>
  <si>
    <t>WAR</t>
  </si>
  <si>
    <t>JUN</t>
  </si>
  <si>
    <t>ANT</t>
  </si>
  <si>
    <t>FRA</t>
  </si>
  <si>
    <t>REM</t>
  </si>
  <si>
    <t>BG3</t>
  </si>
  <si>
    <t>NIA</t>
  </si>
  <si>
    <t>BWN</t>
  </si>
  <si>
    <t>SRS</t>
  </si>
  <si>
    <t>HUP</t>
  </si>
  <si>
    <t>PKR</t>
  </si>
  <si>
    <t>TID</t>
  </si>
  <si>
    <t>YES</t>
  </si>
  <si>
    <t>08.00</t>
  </si>
  <si>
    <t>08.50</t>
  </si>
  <si>
    <t>09.40</t>
  </si>
  <si>
    <t>10.00</t>
  </si>
  <si>
    <t>10.50</t>
  </si>
  <si>
    <t>11.40</t>
  </si>
  <si>
    <t>12.30</t>
  </si>
  <si>
    <t>S1 PAR A</t>
  </si>
  <si>
    <t>S1 PAR B</t>
  </si>
  <si>
    <t>S1 KWU</t>
  </si>
  <si>
    <t>S1 BSD</t>
  </si>
  <si>
    <t>DIII PHT A</t>
  </si>
  <si>
    <t>DIII PHT B</t>
  </si>
  <si>
    <t>DIII PHT C</t>
  </si>
  <si>
    <t>DIII MTB A</t>
  </si>
  <si>
    <t>DIII MTB B</t>
  </si>
  <si>
    <t>DIII MTB C</t>
  </si>
  <si>
    <t>DIII MTB D</t>
  </si>
  <si>
    <t>DIII MTB E</t>
  </si>
  <si>
    <t>DIII PHT D</t>
  </si>
  <si>
    <t>DIII MTB F</t>
  </si>
  <si>
    <t>DIV MPH A</t>
  </si>
  <si>
    <t>DIV MPH B</t>
  </si>
  <si>
    <t>DIV MPH C</t>
  </si>
  <si>
    <t>DIV MPH D</t>
  </si>
  <si>
    <t>DIV MPH E</t>
  </si>
  <si>
    <t>DIV MPH F</t>
  </si>
  <si>
    <t>DIV MPH G</t>
  </si>
  <si>
    <t>DIV MKP B</t>
  </si>
  <si>
    <t>DIV MKP A</t>
  </si>
  <si>
    <t>JADWAL SEMESTER GANJIL</t>
  </si>
  <si>
    <t>SMT 1</t>
  </si>
  <si>
    <t xml:space="preserve">S1 PAR </t>
  </si>
  <si>
    <t>SMT 3</t>
  </si>
  <si>
    <t>SMT 5</t>
  </si>
  <si>
    <t>SMT 7</t>
  </si>
  <si>
    <t>PEP</t>
  </si>
  <si>
    <t>BIG 1</t>
  </si>
  <si>
    <t>STI</t>
  </si>
  <si>
    <t>PSP</t>
  </si>
  <si>
    <t>PAB</t>
  </si>
  <si>
    <t>PMP</t>
  </si>
  <si>
    <t>BPK 2</t>
  </si>
  <si>
    <t>BAL 2</t>
  </si>
  <si>
    <t>MSM</t>
  </si>
  <si>
    <t>PTP</t>
  </si>
  <si>
    <t>MPW</t>
  </si>
  <si>
    <t>SMP</t>
  </si>
  <si>
    <t>ADL</t>
  </si>
  <si>
    <t>SIK</t>
  </si>
  <si>
    <t>SDP</t>
  </si>
  <si>
    <t>INB</t>
  </si>
  <si>
    <t>MEB</t>
  </si>
  <si>
    <t>BIW</t>
  </si>
  <si>
    <t>MIN</t>
  </si>
  <si>
    <t>AKA</t>
  </si>
  <si>
    <t>BIK</t>
  </si>
  <si>
    <t>PAS</t>
  </si>
  <si>
    <t>TIA 2</t>
  </si>
  <si>
    <t>BIS</t>
  </si>
  <si>
    <t>BTT</t>
  </si>
  <si>
    <t>HEB</t>
  </si>
  <si>
    <t>BIG1</t>
  </si>
  <si>
    <t>PTI</t>
  </si>
  <si>
    <t>ETM</t>
  </si>
  <si>
    <t>MUK</t>
  </si>
  <si>
    <t>PEO</t>
  </si>
  <si>
    <t>ETR</t>
  </si>
  <si>
    <t>ETU</t>
  </si>
  <si>
    <t>ETB</t>
  </si>
  <si>
    <t>EB2</t>
  </si>
  <si>
    <t>MRP</t>
  </si>
  <si>
    <t>UPW</t>
  </si>
  <si>
    <t>DIV MKP</t>
  </si>
  <si>
    <t>PWT</t>
  </si>
  <si>
    <t>PAR</t>
  </si>
  <si>
    <t>BAP 1</t>
  </si>
  <si>
    <t>MRP 1</t>
  </si>
  <si>
    <t>THK</t>
  </si>
  <si>
    <t>PGS</t>
  </si>
  <si>
    <t>OTA</t>
  </si>
  <si>
    <t>PDM</t>
  </si>
  <si>
    <t>PPW</t>
  </si>
  <si>
    <t>ATD</t>
  </si>
  <si>
    <t>BTB1</t>
  </si>
  <si>
    <t>WDA</t>
  </si>
  <si>
    <t>PKB</t>
  </si>
  <si>
    <t>RUP</t>
  </si>
  <si>
    <t>IPE</t>
  </si>
  <si>
    <t>BTG</t>
  </si>
  <si>
    <t>PPA</t>
  </si>
  <si>
    <t>PMS</t>
  </si>
  <si>
    <t>DID</t>
  </si>
  <si>
    <t>PBU</t>
  </si>
  <si>
    <t>BTB 1</t>
  </si>
  <si>
    <t>BTB 3</t>
  </si>
  <si>
    <t>IGK</t>
  </si>
  <si>
    <t>PMO</t>
  </si>
  <si>
    <t>PRM</t>
  </si>
  <si>
    <t>PCT</t>
  </si>
  <si>
    <t>ARY</t>
  </si>
  <si>
    <t>MTH</t>
  </si>
  <si>
    <t>MTB</t>
  </si>
  <si>
    <t>IPS</t>
  </si>
  <si>
    <t>PEN</t>
  </si>
  <si>
    <t>KKS</t>
  </si>
  <si>
    <t>MPS</t>
  </si>
  <si>
    <t>GIA</t>
  </si>
  <si>
    <t>PAG</t>
  </si>
  <si>
    <t>NAKULA 201</t>
  </si>
  <si>
    <t>NAKULA 202</t>
  </si>
  <si>
    <t>NAKULA 203</t>
  </si>
  <si>
    <t>NAKULA 301</t>
  </si>
  <si>
    <t>NAKULA 302</t>
  </si>
  <si>
    <t>NAKULA 303</t>
  </si>
  <si>
    <t>NAKULA 304</t>
  </si>
  <si>
    <t>NAKULA 401</t>
  </si>
  <si>
    <t>NAKULA 402</t>
  </si>
  <si>
    <t>NAKULA 403</t>
  </si>
  <si>
    <t>NAKULA 404</t>
  </si>
  <si>
    <t>SAHADEWA 301</t>
  </si>
  <si>
    <t>SAHADEWA 302</t>
  </si>
  <si>
    <t>SAHADEWA 303</t>
  </si>
  <si>
    <t>SAHADEWA 401</t>
  </si>
  <si>
    <t>SAHADEWA 402</t>
  </si>
  <si>
    <t>SAHADEWA 403</t>
  </si>
  <si>
    <t>PRI</t>
  </si>
  <si>
    <t>TIS</t>
  </si>
  <si>
    <t>SRI</t>
  </si>
  <si>
    <t>DAV</t>
  </si>
  <si>
    <t>TAHUN AKADEMIK 2023/2024</t>
  </si>
  <si>
    <t>SELASA, 19 DES 2023</t>
  </si>
  <si>
    <t>KAMIS, 21 DES 2023</t>
  </si>
  <si>
    <t>JUMAT, 22 DES 2023</t>
  </si>
  <si>
    <t>SENIN, 18 DES 2023</t>
  </si>
  <si>
    <t>KBH</t>
  </si>
  <si>
    <t>PKD</t>
  </si>
  <si>
    <t>MAH</t>
  </si>
  <si>
    <t>PRB</t>
  </si>
  <si>
    <t>PTB</t>
  </si>
  <si>
    <t>PTG</t>
  </si>
  <si>
    <t>ISTIRAHAT</t>
  </si>
  <si>
    <t>13.20</t>
  </si>
  <si>
    <t>14.10</t>
  </si>
  <si>
    <t>ADS</t>
  </si>
  <si>
    <t>AKL</t>
  </si>
  <si>
    <t>MON</t>
  </si>
  <si>
    <t>AYU</t>
  </si>
  <si>
    <t>PTK</t>
  </si>
  <si>
    <t>PUL</t>
  </si>
  <si>
    <t>ANW</t>
  </si>
  <si>
    <t>KLP</t>
  </si>
  <si>
    <t>MKP</t>
  </si>
  <si>
    <t>DIII PHT E</t>
  </si>
  <si>
    <t>PSI</t>
  </si>
  <si>
    <t>EID</t>
  </si>
  <si>
    <t>DST</t>
  </si>
  <si>
    <t>BIP1</t>
  </si>
  <si>
    <t>PLB1</t>
  </si>
  <si>
    <t>YOG</t>
  </si>
  <si>
    <t>SUP</t>
  </si>
  <si>
    <t>PLP</t>
  </si>
  <si>
    <t>AHY</t>
  </si>
  <si>
    <t>BIG3</t>
  </si>
  <si>
    <t>PDL</t>
  </si>
  <si>
    <t>PBA1</t>
  </si>
  <si>
    <t>LEE2</t>
  </si>
  <si>
    <t>SOP</t>
  </si>
  <si>
    <t>S1 PAR  A</t>
  </si>
  <si>
    <t>S1 PAR  B</t>
  </si>
  <si>
    <t>BAL2</t>
  </si>
  <si>
    <t>BPK2</t>
  </si>
  <si>
    <t>ACW2</t>
  </si>
  <si>
    <t>BAL3</t>
  </si>
  <si>
    <t>TYA</t>
  </si>
  <si>
    <t>RNY</t>
  </si>
  <si>
    <t>NAKULA 405</t>
  </si>
  <si>
    <t>EDP</t>
  </si>
  <si>
    <t>MUA</t>
  </si>
  <si>
    <t>EHY</t>
  </si>
  <si>
    <t>NMT</t>
  </si>
  <si>
    <t>TBD</t>
  </si>
  <si>
    <t>KSU</t>
  </si>
  <si>
    <t>PTM</t>
  </si>
  <si>
    <t>YKP</t>
  </si>
  <si>
    <t>IPT</t>
  </si>
  <si>
    <t>MRT</t>
  </si>
  <si>
    <t>PBA</t>
  </si>
  <si>
    <t>ARJUNA 301</t>
  </si>
  <si>
    <t>ARJUNA 302</t>
  </si>
  <si>
    <t>ARJUNA 303</t>
  </si>
  <si>
    <t>TIA1</t>
  </si>
  <si>
    <t>14.30</t>
  </si>
  <si>
    <t>15.20</t>
  </si>
  <si>
    <t>16.10</t>
  </si>
  <si>
    <t>17.00</t>
  </si>
  <si>
    <t>17.50</t>
  </si>
  <si>
    <t>18.40</t>
  </si>
  <si>
    <t>I Wayan Eka Sudarmawan, STT.Par., M.M</t>
  </si>
  <si>
    <t>WAYAN SUKARTA,SE., MM</t>
  </si>
  <si>
    <t>SUK</t>
  </si>
  <si>
    <t>GEDE EKA WAHYU</t>
  </si>
  <si>
    <t>Ni Putu Isha Aprinica, S.S., M.A</t>
  </si>
  <si>
    <t>I WAYAN KIKI SANJAYA,SST.Par.,M.Par</t>
  </si>
  <si>
    <t xml:space="preserve">NYOMAN AGUS TRIMANDALA </t>
  </si>
  <si>
    <t>KETUT MULIADIASA,SS.,M.PAR</t>
  </si>
  <si>
    <t>I GUSTI AYU MELISTYARI DEWI</t>
  </si>
  <si>
    <t>NYOMAN DANIEL ADI PUTRA</t>
  </si>
  <si>
    <t>ADI</t>
  </si>
  <si>
    <t>NI LUH GDE SARI DEWI ASTUTI, SST.PAR., M.M</t>
  </si>
  <si>
    <t>NI NYOMAN AYU SURIYANI, SE.,MM</t>
  </si>
  <si>
    <t>Pande Putu Juniarta, SST.Par., M.Par</t>
  </si>
  <si>
    <t>NI WAYAN PULUNG</t>
  </si>
  <si>
    <t>I GUSTI AYU SUWINTARI,S.ST.Par.,M.Par</t>
  </si>
  <si>
    <t>DEWA PUTU KISKENDA</t>
  </si>
  <si>
    <t xml:space="preserve">NI WAYAN MARETINI </t>
  </si>
  <si>
    <t xml:space="preserve">I MADE HADI PURNANTARA </t>
  </si>
  <si>
    <t xml:space="preserve">Drs. I WAYAN PANTIASA,MM </t>
  </si>
  <si>
    <t>I MADE SUARDIKA</t>
  </si>
  <si>
    <t>MSU</t>
  </si>
  <si>
    <t>I WAYAN SENIARTHA</t>
  </si>
  <si>
    <t>SEN</t>
  </si>
  <si>
    <t xml:space="preserve">MIRAH SANJIWANI </t>
  </si>
  <si>
    <t>MSA</t>
  </si>
  <si>
    <t>NI NYOMAN SUDARSIH</t>
  </si>
  <si>
    <t>SIH</t>
  </si>
  <si>
    <t>Ni Kade Ayu Harmoni, SS., M.Hum</t>
  </si>
  <si>
    <t>AHA</t>
  </si>
  <si>
    <t>DR. MOCH NUR EFFENDI</t>
  </si>
  <si>
    <t>A. A ANOM SAMUDRA</t>
  </si>
  <si>
    <t>I MADE ARIANA</t>
  </si>
  <si>
    <t>MAR</t>
  </si>
  <si>
    <t xml:space="preserve">I MADE SUANTIKA </t>
  </si>
  <si>
    <t>SUA</t>
  </si>
  <si>
    <t>I MADE ARTANA</t>
  </si>
  <si>
    <t>ART</t>
  </si>
  <si>
    <t>IDA BAGUS SUKADANA</t>
  </si>
  <si>
    <t>GUS</t>
  </si>
  <si>
    <t>I Made Yuniartha, S.Pd</t>
  </si>
  <si>
    <t>IMY</t>
  </si>
  <si>
    <t>A.A ISTRI ARI PARWATI</t>
  </si>
  <si>
    <t>NI KADEK JUNI ASTUTI</t>
  </si>
  <si>
    <t>KADEK SUMARTINI</t>
  </si>
  <si>
    <t>DWIK SUWARNATA TRIANA, S.Tr.Par</t>
  </si>
  <si>
    <t xml:space="preserve">DINA SHERLY </t>
  </si>
  <si>
    <t xml:space="preserve">MADE ANTARA </t>
  </si>
  <si>
    <t>DEA</t>
  </si>
  <si>
    <t>Bondan Pambudi, S.Tr.Par., M.Si. Par</t>
  </si>
  <si>
    <t>I NYOMAN SUDIYASA</t>
  </si>
  <si>
    <t>DIY</t>
  </si>
  <si>
    <t xml:space="preserve">NYOMAN ARIYANTHA </t>
  </si>
  <si>
    <t>THA</t>
  </si>
  <si>
    <t>SUDA SUHARMAN</t>
  </si>
  <si>
    <t>UDA</t>
  </si>
  <si>
    <t xml:space="preserve">WAYAN SUSILAYASA </t>
  </si>
  <si>
    <t>LAY</t>
  </si>
  <si>
    <t>IDA BAGUS NYOMAN WEDA</t>
  </si>
  <si>
    <t>WED</t>
  </si>
  <si>
    <t>MADE DONNY KUSDARYANA,SS</t>
  </si>
  <si>
    <t>DON</t>
  </si>
  <si>
    <t>I WAYAN RUNDHA</t>
  </si>
  <si>
    <t>RUN</t>
  </si>
  <si>
    <t>I GUSTI NGURAH WARDIKA,SE</t>
  </si>
  <si>
    <t>I GD M MEGAPUTRA</t>
  </si>
  <si>
    <t>MEG</t>
  </si>
  <si>
    <t>PUTU ARY GUNAWAN</t>
  </si>
  <si>
    <t>RIK</t>
  </si>
  <si>
    <t>I KETUT WISNA</t>
  </si>
  <si>
    <t>SNA</t>
  </si>
  <si>
    <t>NI WAYAN ASTRI UTAMI, Amd. Par., S.E.</t>
  </si>
  <si>
    <t>I GUSTI MADE SUKA ARNAWA, SE</t>
  </si>
  <si>
    <t>I PUTU EKA WIRAWAN</t>
  </si>
  <si>
    <t>I NYOMAN SUDIARTA,SE.,MM</t>
  </si>
  <si>
    <t>I KADEK SUSILA, A.Md.Par., S.Sos</t>
  </si>
  <si>
    <t>SUS</t>
  </si>
  <si>
    <t>IDA BAGUS WIRADIANA</t>
  </si>
  <si>
    <t>NI LUH PUTU ANTARI,SE</t>
  </si>
  <si>
    <t>THEO MAHENDRA</t>
  </si>
  <si>
    <t>HEO</t>
  </si>
  <si>
    <t>LYDIA ELIZABET MAMBU</t>
  </si>
  <si>
    <t>LEM</t>
  </si>
  <si>
    <t xml:space="preserve">KADEK FENI ARYATI </t>
  </si>
  <si>
    <t>PUTU SABDA JAYENDRA, S.PD.H., M.PD.H</t>
  </si>
  <si>
    <t>FEBIANTI, SE., M.PAR, M.PRO</t>
  </si>
  <si>
    <t>I GEDE DIRGA SURYA ARYA WIDHYADANTA, SST., M.SI</t>
  </si>
  <si>
    <t>UTIK KUNTARIANI</t>
  </si>
  <si>
    <t xml:space="preserve">NI WAYAN RENA MARIANI,S.KOM.,M.KOM </t>
  </si>
  <si>
    <t xml:space="preserve">I PUTU DAVID ADI SAPUTRA </t>
  </si>
  <si>
    <t>G.N YOGA SEMADI</t>
  </si>
  <si>
    <t>Dr. GUSTI AYU DESSY SUGIHARNI, S.Pd.,M.Pd</t>
  </si>
  <si>
    <t>I WAYAN SUADNYANA,M.PD</t>
  </si>
  <si>
    <t>PUTU DIAN YULIANI PARAMITA,SS</t>
  </si>
  <si>
    <t>I WAYAN PUTRA ADITYA</t>
  </si>
  <si>
    <t xml:space="preserve">MADE WIDYA PARAMITHA, SE., M.PAR </t>
  </si>
  <si>
    <t>I MADE TRISNA SEMARA,.ST.PAR.,M.PAR</t>
  </si>
  <si>
    <t>NI WAYAN MEGA SARI APRI YANI, SE., MM</t>
  </si>
  <si>
    <t>NI MADE RINAYANTHI, S.PD., M.PD</t>
  </si>
  <si>
    <t xml:space="preserve">DR. DRS. I GUSTI KETUT PURNAYA, SH.,M.SI </t>
  </si>
  <si>
    <t>KETUT SUGIARTA,SE.,MM</t>
  </si>
  <si>
    <t>BAGUS PUTU WAHYU NIRMALA</t>
  </si>
  <si>
    <t xml:space="preserve">PUTU SRI DARMAYANTI  </t>
  </si>
  <si>
    <t>DR. MIKO ANDI. W</t>
  </si>
  <si>
    <t xml:space="preserve">IDA BAGUS GDE PHALAGUNA </t>
  </si>
  <si>
    <t>PHA</t>
  </si>
  <si>
    <t>DR. KADEK AYU EKASANI,SS., M.HUM</t>
  </si>
  <si>
    <t>NI MADE AYU NATIH WIDHIANI</t>
  </si>
  <si>
    <t>I PUTU EDY SUARDIYANA PUTRA, S.KOM.,M.KOM.,PHD</t>
  </si>
  <si>
    <t xml:space="preserve">DR. A.A. ISTRI PUTERA WIDIASTITI,S.SOS.,M.SI </t>
  </si>
  <si>
    <t>PUTU PRINDA D'AMOUR NISA BE</t>
  </si>
  <si>
    <t>DR.MADE DARSANA,SE.,MM</t>
  </si>
  <si>
    <t>DR. IDA BAGUS MADE WIYASHA., M.M</t>
  </si>
  <si>
    <t>I.A ETSA PRACINTYA</t>
  </si>
  <si>
    <t>NI LUH PUTU INTAN NIRMALASARI,S.TR.PAR</t>
  </si>
  <si>
    <t xml:space="preserve">IDA BAGUS SOMA ANTARA, STR.PAR </t>
  </si>
  <si>
    <t xml:space="preserve">FIRMAN SINAGA </t>
  </si>
  <si>
    <t xml:space="preserve">DR. FRANSISCA T.K, M.PD  </t>
  </si>
  <si>
    <t>DIKA PRANADWIPA KOESWIRYONO,S.PD.,M.PD</t>
  </si>
  <si>
    <t xml:space="preserve">NI LUH SUPARTINI, S.PD </t>
  </si>
  <si>
    <t>NI LUH PUTU BUDI AGUSTINI, SE.,MM</t>
  </si>
  <si>
    <t xml:space="preserve">NI MADE SRI RAHAYU </t>
  </si>
  <si>
    <t>I.A AGUNG INDRAWATI, SS.,MM</t>
  </si>
  <si>
    <t>INW</t>
  </si>
  <si>
    <t>DEWA BIOMANTARA</t>
  </si>
  <si>
    <t>BIO</t>
  </si>
  <si>
    <t xml:space="preserve">DR. I WAYAN EKA MAHENDRA.,S.PD.,M.PD </t>
  </si>
  <si>
    <t>NI LUH PUTU KURNIA AYU MELATI, S.ST.PAR</t>
  </si>
  <si>
    <t>Dr. I PUTU HERNY SUSANTI, SE.,M.Par</t>
  </si>
  <si>
    <t xml:space="preserve">DR.GEDE YOGA KHARISMA PRADANA,S.SOS., M.SI </t>
  </si>
  <si>
    <t>GUSTI AYU PRAMINATIH</t>
  </si>
  <si>
    <t>GAP</t>
  </si>
  <si>
    <t>I WAYAN RESTU SUARMANA</t>
  </si>
  <si>
    <t xml:space="preserve">I NYOMAN ARTO SUPRAPTO </t>
  </si>
  <si>
    <t>NYOMAN SURYA WIJAYA, SE.,MM</t>
  </si>
  <si>
    <t>SUR</t>
  </si>
  <si>
    <t>I WAYAN RUPIKA JIMBARA</t>
  </si>
  <si>
    <t>IDA AYU GAYATRI K. S.PD.,M.PD</t>
  </si>
  <si>
    <t>I GEDE PUTRA NUGRAHA,S.S.,M.PAR</t>
  </si>
  <si>
    <t>NI WAYAN NURSINI</t>
  </si>
  <si>
    <t>RSI</t>
  </si>
  <si>
    <t xml:space="preserve">Drs. I KETUT SUARJA, M.si </t>
  </si>
  <si>
    <t xml:space="preserve">IR. MOH. AGUS SUTIARSO,M.PAR </t>
  </si>
  <si>
    <t>Drs. I NYOMAN SADRA</t>
  </si>
  <si>
    <t>Dr.DENOK LESTARI,SS.,M.Hum</t>
  </si>
  <si>
    <t>IDA BAGUS PUTU N. AGUS . G</t>
  </si>
  <si>
    <t>ARIK AGUSTINA,S.SI.,M.SI</t>
  </si>
  <si>
    <t>TIN</t>
  </si>
  <si>
    <t>NI PUTU ASTIS MAHARIANI,S.ST.PAR</t>
  </si>
  <si>
    <t>RETNO JUWITA SARI</t>
  </si>
  <si>
    <t>I PUTU EKA INDRAWAN, ST,MT</t>
  </si>
  <si>
    <t xml:space="preserve">AYU SUWITA YANTI </t>
  </si>
  <si>
    <t>MADE ARYA ASTINA, S.S.,M.HUM</t>
  </si>
  <si>
    <t xml:space="preserve">NYOMAN SUGIARTA </t>
  </si>
  <si>
    <t>PUTU YOGA SATHYA PRATAMA,M.PD</t>
  </si>
  <si>
    <t>LUH EKA SUSANTI, S.PD., M.PD</t>
  </si>
  <si>
    <t>I.G.A KRISNA LESTARI</t>
  </si>
  <si>
    <t>PUTU WIDA GUNAWAN</t>
  </si>
  <si>
    <t>I B A YOGESWARA STP,M.SC</t>
  </si>
  <si>
    <t xml:space="preserve">NI MADE AYU SULASMINI.S.PD., M.PD  </t>
  </si>
  <si>
    <t>Drs. I PUTU GEDE SRIDANA</t>
  </si>
  <si>
    <t>I GUSTI AYU WITA KUSUMAWATI,S.SI.,M.SC</t>
  </si>
  <si>
    <t>KUS</t>
  </si>
  <si>
    <t xml:space="preserve">IDA BAGUS GDE PRANATAYANA, SP.M.P </t>
  </si>
  <si>
    <t>KOMANG SHANTY MUNI PARWATI, S.PD., M.PAR</t>
  </si>
  <si>
    <t>pagi</t>
  </si>
  <si>
    <t>siang</t>
  </si>
  <si>
    <t>pagi2</t>
  </si>
  <si>
    <t xml:space="preserve">AGA  </t>
  </si>
  <si>
    <t xml:space="preserve">GEP </t>
  </si>
  <si>
    <t>A A A A SWI ARIANTI</t>
  </si>
  <si>
    <t>TOT</t>
  </si>
  <si>
    <t>SENIN, 11 DES 2023</t>
  </si>
  <si>
    <t>SELASA, 12 DES 2023</t>
  </si>
  <si>
    <t>RABU, 13 DES 2023</t>
  </si>
  <si>
    <t>KAMIS, 14 DES 2023</t>
  </si>
  <si>
    <t>JUMAT, 15 DES 2023</t>
  </si>
  <si>
    <t xml:space="preserve">SDA  </t>
  </si>
  <si>
    <t>BAGUS SABDA NIRMALA</t>
  </si>
  <si>
    <t>BSN</t>
  </si>
  <si>
    <t>MKU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</si>
</sst>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2"/>
      <name val="Calibri"/>
      <family val="2"/>
    </font>
    <font>
      <sz val="8"/>
      <name val="Arial"/>
      <family val="2"/>
      <scheme val="minor"/>
    </font>
    <font>
      <b/>
      <sz val="11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20"/>
      <color rgb="FF000000"/>
      <name val="Calibri"/>
      <family val="2"/>
    </font>
    <font>
      <sz val="14"/>
      <name val="Calibri"/>
      <family val="2"/>
    </font>
    <font>
      <b/>
      <sz val="15"/>
      <color rgb="FF000000"/>
      <name val="Calibri"/>
      <family val="2"/>
    </font>
    <font>
      <sz val="15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5"/>
      <color theme="1"/>
      <name val="Calibri"/>
      <family val="2"/>
    </font>
    <font>
      <sz val="15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 applyFont="1" applyAlignment="1"/>
    <xf numFmtId="0" fontId="7" fillId="3" borderId="97" xfId="0" applyFont="1" applyFill="1" applyBorder="1" applyAlignment="1">
      <alignment horizontal="center"/>
    </xf>
    <xf numFmtId="0" fontId="11" fillId="3" borderId="97" xfId="0" applyFont="1" applyFill="1" applyBorder="1"/>
    <xf numFmtId="0" fontId="7" fillId="3" borderId="97" xfId="0" applyFont="1" applyFill="1" applyBorder="1"/>
    <xf numFmtId="0" fontId="11" fillId="3" borderId="97" xfId="0" applyFont="1" applyFill="1" applyBorder="1" applyAlignment="1">
      <alignment horizontal="left"/>
    </xf>
    <xf numFmtId="0" fontId="8" fillId="0" borderId="0" xfId="0" applyFont="1" applyAlignment="1"/>
    <xf numFmtId="0" fontId="7" fillId="3" borderId="97" xfId="0" applyFont="1" applyFill="1" applyBorder="1" applyAlignment="1">
      <alignment vertical="center"/>
    </xf>
    <xf numFmtId="0" fontId="8" fillId="3" borderId="97" xfId="0" applyFont="1" applyFill="1" applyBorder="1"/>
    <xf numFmtId="0" fontId="7" fillId="3" borderId="75" xfId="0" applyFont="1" applyFill="1" applyBorder="1" applyAlignment="1">
      <alignment vertical="center"/>
    </xf>
    <xf numFmtId="0" fontId="11" fillId="3" borderId="97" xfId="0" applyFont="1" applyFill="1" applyBorder="1" applyAlignment="1">
      <alignment vertical="center"/>
    </xf>
    <xf numFmtId="0" fontId="8" fillId="3" borderId="97" xfId="0" applyFont="1" applyFill="1" applyBorder="1" applyAlignment="1">
      <alignment vertical="center"/>
    </xf>
    <xf numFmtId="0" fontId="7" fillId="3" borderId="97" xfId="0" applyFont="1" applyFill="1" applyBorder="1" applyAlignment="1">
      <alignment horizontal="left"/>
    </xf>
    <xf numFmtId="0" fontId="16" fillId="3" borderId="97" xfId="0" applyFont="1" applyFill="1" applyBorder="1" applyAlignment="1">
      <alignment horizontal="center"/>
    </xf>
    <xf numFmtId="0" fontId="17" fillId="3" borderId="97" xfId="0" applyFont="1" applyFill="1" applyBorder="1" applyAlignment="1">
      <alignment horizontal="center"/>
    </xf>
    <xf numFmtId="0" fontId="17" fillId="3" borderId="98" xfId="0" applyFont="1" applyFill="1" applyBorder="1" applyAlignment="1">
      <alignment horizontal="center"/>
    </xf>
    <xf numFmtId="0" fontId="16" fillId="3" borderId="98" xfId="0" applyFont="1" applyFill="1" applyBorder="1" applyAlignment="1">
      <alignment horizontal="center"/>
    </xf>
    <xf numFmtId="0" fontId="2" fillId="3" borderId="97" xfId="0" applyFont="1" applyFill="1" applyBorder="1" applyAlignment="1">
      <alignment horizontal="center"/>
    </xf>
    <xf numFmtId="0" fontId="2" fillId="3" borderId="9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7" fillId="4" borderId="97" xfId="0" applyFont="1" applyFill="1" applyBorder="1" applyAlignment="1">
      <alignment horizontal="center"/>
    </xf>
    <xf numFmtId="0" fontId="7" fillId="4" borderId="97" xfId="0" applyFont="1" applyFill="1" applyBorder="1" applyAlignment="1">
      <alignment vertical="center"/>
    </xf>
    <xf numFmtId="0" fontId="17" fillId="4" borderId="98" xfId="0" applyFont="1" applyFill="1" applyBorder="1" applyAlignment="1">
      <alignment horizontal="center"/>
    </xf>
    <xf numFmtId="0" fontId="8" fillId="4" borderId="0" xfId="0" applyFont="1" applyFill="1" applyAlignment="1"/>
    <xf numFmtId="0" fontId="2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6" fillId="3" borderId="58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7" fillId="3" borderId="86" xfId="0" applyFont="1" applyFill="1" applyBorder="1" applyAlignment="1">
      <alignment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vertical="center"/>
    </xf>
    <xf numFmtId="0" fontId="7" fillId="3" borderId="49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7" xfId="0" applyFont="1" applyFill="1" applyBorder="1" applyAlignment="1">
      <alignment vertical="center"/>
    </xf>
    <xf numFmtId="0" fontId="7" fillId="3" borderId="40" xfId="0" applyFont="1" applyFill="1" applyBorder="1" applyAlignment="1">
      <alignment vertical="center"/>
    </xf>
    <xf numFmtId="0" fontId="5" fillId="3" borderId="9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8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93" xfId="0" applyFont="1" applyFill="1" applyBorder="1" applyAlignment="1">
      <alignment vertical="center"/>
    </xf>
    <xf numFmtId="0" fontId="7" fillId="3" borderId="9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58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center" vertical="center"/>
    </xf>
    <xf numFmtId="0" fontId="7" fillId="3" borderId="103" xfId="0" applyFont="1" applyFill="1" applyBorder="1" applyAlignment="1">
      <alignment vertical="center"/>
    </xf>
    <xf numFmtId="0" fontId="7" fillId="3" borderId="104" xfId="0" applyFont="1" applyFill="1" applyBorder="1" applyAlignment="1">
      <alignment vertical="center"/>
    </xf>
    <xf numFmtId="0" fontId="7" fillId="3" borderId="102" xfId="0" applyFont="1" applyFill="1" applyBorder="1" applyAlignment="1">
      <alignment vertical="center"/>
    </xf>
    <xf numFmtId="0" fontId="7" fillId="3" borderId="103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vertical="center"/>
    </xf>
    <xf numFmtId="0" fontId="7" fillId="3" borderId="99" xfId="0" applyFont="1" applyFill="1" applyBorder="1" applyAlignment="1">
      <alignment horizontal="center" vertical="center"/>
    </xf>
    <xf numFmtId="0" fontId="7" fillId="3" borderId="104" xfId="0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/>
    </xf>
    <xf numFmtId="0" fontId="7" fillId="3" borderId="99" xfId="0" applyFont="1" applyFill="1" applyBorder="1" applyAlignment="1">
      <alignment vertical="center"/>
    </xf>
    <xf numFmtId="0" fontId="7" fillId="3" borderId="102" xfId="0" applyFont="1" applyFill="1" applyBorder="1" applyAlignment="1">
      <alignment horizontal="center" vertical="center"/>
    </xf>
    <xf numFmtId="0" fontId="7" fillId="3" borderId="106" xfId="0" applyFont="1" applyFill="1" applyBorder="1" applyAlignment="1">
      <alignment vertical="center"/>
    </xf>
    <xf numFmtId="0" fontId="7" fillId="3" borderId="101" xfId="0" applyFont="1" applyFill="1" applyBorder="1" applyAlignment="1">
      <alignment vertical="center"/>
    </xf>
    <xf numFmtId="0" fontId="7" fillId="3" borderId="110" xfId="0" applyFont="1" applyFill="1" applyBorder="1" applyAlignment="1">
      <alignment horizontal="center" vertical="center"/>
    </xf>
    <xf numFmtId="0" fontId="7" fillId="3" borderId="108" xfId="0" applyFont="1" applyFill="1" applyBorder="1" applyAlignment="1">
      <alignment horizontal="center" vertical="center"/>
    </xf>
    <xf numFmtId="0" fontId="7" fillId="3" borderId="108" xfId="0" applyFont="1" applyFill="1" applyBorder="1" applyAlignment="1">
      <alignment vertical="center"/>
    </xf>
    <xf numFmtId="0" fontId="0" fillId="3" borderId="0" xfId="0" applyFont="1" applyFill="1" applyAlignment="1"/>
    <xf numFmtId="0" fontId="4" fillId="3" borderId="100" xfId="0" applyFont="1" applyFill="1" applyBorder="1" applyAlignment="1">
      <alignment vertical="center"/>
    </xf>
    <xf numFmtId="2" fontId="13" fillId="3" borderId="101" xfId="0" quotePrefix="1" applyNumberFormat="1" applyFont="1" applyFill="1" applyBorder="1" applyAlignment="1">
      <alignment horizontal="center" vertical="center"/>
    </xf>
    <xf numFmtId="0" fontId="13" fillId="3" borderId="102" xfId="0" applyFont="1" applyFill="1" applyBorder="1" applyAlignment="1">
      <alignment vertical="center"/>
    </xf>
    <xf numFmtId="2" fontId="13" fillId="3" borderId="102" xfId="0" quotePrefix="1" applyNumberFormat="1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4" fillId="3" borderId="109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2" fontId="13" fillId="3" borderId="19" xfId="0" quotePrefix="1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2" fontId="13" fillId="3" borderId="20" xfId="0" quotePrefix="1" applyNumberFormat="1" applyFont="1" applyFill="1" applyBorder="1" applyAlignment="1">
      <alignment horizontal="center" vertical="center"/>
    </xf>
    <xf numFmtId="0" fontId="7" fillId="3" borderId="101" xfId="0" applyFont="1" applyFill="1" applyBorder="1" applyAlignment="1">
      <alignment horizontal="center" vertical="center"/>
    </xf>
    <xf numFmtId="0" fontId="7" fillId="3" borderId="107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22" fillId="3" borderId="0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4" fillId="3" borderId="79" xfId="0" applyFont="1" applyFill="1" applyBorder="1" applyAlignment="1">
      <alignment horizontal="center" vertical="center"/>
    </xf>
    <xf numFmtId="2" fontId="24" fillId="3" borderId="80" xfId="0" quotePrefix="1" applyNumberFormat="1" applyFont="1" applyFill="1" applyBorder="1" applyAlignment="1">
      <alignment horizontal="center" vertical="center"/>
    </xf>
    <xf numFmtId="0" fontId="24" fillId="3" borderId="81" xfId="0" applyFont="1" applyFill="1" applyBorder="1" applyAlignment="1">
      <alignment horizontal="center" vertical="center"/>
    </xf>
    <xf numFmtId="0" fontId="24" fillId="3" borderId="81" xfId="0" quotePrefix="1" applyFont="1" applyFill="1" applyBorder="1" applyAlignment="1">
      <alignment horizontal="center" vertical="center"/>
    </xf>
    <xf numFmtId="0" fontId="24" fillId="3" borderId="109" xfId="0" applyFont="1" applyFill="1" applyBorder="1" applyAlignment="1">
      <alignment horizontal="center" vertical="center"/>
    </xf>
    <xf numFmtId="2" fontId="24" fillId="3" borderId="101" xfId="0" quotePrefix="1" applyNumberFormat="1" applyFont="1" applyFill="1" applyBorder="1" applyAlignment="1">
      <alignment horizontal="center" vertical="center"/>
    </xf>
    <xf numFmtId="0" fontId="24" fillId="3" borderId="102" xfId="0" applyFont="1" applyFill="1" applyBorder="1" applyAlignment="1">
      <alignment horizontal="center" vertical="center"/>
    </xf>
    <xf numFmtId="0" fontId="24" fillId="3" borderId="102" xfId="0" quotePrefix="1" applyFont="1" applyFill="1" applyBorder="1" applyAlignment="1">
      <alignment horizontal="center" vertical="center"/>
    </xf>
    <xf numFmtId="2" fontId="24" fillId="3" borderId="19" xfId="0" quotePrefix="1" applyNumberFormat="1" applyFont="1" applyFill="1" applyBorder="1" applyAlignment="1">
      <alignment horizontal="center" vertical="center"/>
    </xf>
    <xf numFmtId="0" fontId="24" fillId="3" borderId="20" xfId="0" quotePrefix="1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vertical="center"/>
    </xf>
    <xf numFmtId="0" fontId="7" fillId="3" borderId="77" xfId="0" applyFont="1" applyFill="1" applyBorder="1" applyAlignment="1">
      <alignment vertical="center"/>
    </xf>
    <xf numFmtId="0" fontId="7" fillId="3" borderId="88" xfId="0" applyFont="1" applyFill="1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95" xfId="0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0" fontId="9" fillId="3" borderId="6" xfId="0" quotePrefix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9" fillId="3" borderId="0" xfId="0" quotePrefix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textRotation="90"/>
    </xf>
    <xf numFmtId="0" fontId="15" fillId="3" borderId="29" xfId="0" applyFont="1" applyFill="1" applyBorder="1" applyAlignment="1">
      <alignment vertical="center"/>
    </xf>
    <xf numFmtId="0" fontId="15" fillId="3" borderId="18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quotePrefix="1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textRotation="90"/>
    </xf>
    <xf numFmtId="0" fontId="14" fillId="3" borderId="18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/>
    </xf>
    <xf numFmtId="0" fontId="9" fillId="3" borderId="16" xfId="0" quotePrefix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92" xfId="0" applyFont="1" applyFill="1" applyBorder="1" applyAlignment="1">
      <alignment horizontal="center" vertical="center"/>
    </xf>
    <xf numFmtId="0" fontId="7" fillId="3" borderId="84" xfId="0" applyFont="1" applyFill="1" applyBorder="1" applyAlignment="1">
      <alignment horizontal="center" vertical="center"/>
    </xf>
    <xf numFmtId="0" fontId="7" fillId="3" borderId="76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64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 textRotation="90"/>
    </xf>
    <xf numFmtId="0" fontId="19" fillId="3" borderId="29" xfId="0" applyFont="1" applyFill="1" applyBorder="1" applyAlignment="1">
      <alignment vertical="center"/>
    </xf>
    <xf numFmtId="0" fontId="19" fillId="3" borderId="18" xfId="0" applyFont="1" applyFill="1" applyBorder="1" applyAlignment="1">
      <alignment vertical="center"/>
    </xf>
    <xf numFmtId="2" fontId="9" fillId="3" borderId="6" xfId="0" quotePrefix="1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vertical="center"/>
    </xf>
    <xf numFmtId="2" fontId="9" fillId="3" borderId="0" xfId="0" quotePrefix="1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2" fontId="4" fillId="3" borderId="19" xfId="0" applyNumberFormat="1" applyFont="1" applyFill="1" applyBorder="1" applyAlignment="1">
      <alignment vertical="center"/>
    </xf>
    <xf numFmtId="2" fontId="4" fillId="3" borderId="20" xfId="0" applyNumberFormat="1" applyFont="1" applyFill="1" applyBorder="1" applyAlignment="1">
      <alignment vertical="center"/>
    </xf>
    <xf numFmtId="0" fontId="20" fillId="3" borderId="13" xfId="0" applyFont="1" applyFill="1" applyBorder="1" applyAlignment="1">
      <alignment horizontal="center" vertical="center" textRotation="90"/>
    </xf>
    <xf numFmtId="0" fontId="20" fillId="3" borderId="29" xfId="0" applyFont="1" applyFill="1" applyBorder="1" applyAlignment="1">
      <alignment horizontal="center" vertical="center" textRotation="90"/>
    </xf>
    <xf numFmtId="0" fontId="9" fillId="3" borderId="2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vertical="center"/>
    </xf>
    <xf numFmtId="2" fontId="9" fillId="3" borderId="3" xfId="0" quotePrefix="1" applyNumberFormat="1" applyFont="1" applyFill="1" applyBorder="1" applyAlignment="1">
      <alignment horizontal="center" vertical="center"/>
    </xf>
    <xf numFmtId="2" fontId="4" fillId="3" borderId="67" xfId="0" applyNumberFormat="1" applyFont="1" applyFill="1" applyBorder="1" applyAlignment="1">
      <alignment vertical="center"/>
    </xf>
    <xf numFmtId="0" fontId="9" fillId="3" borderId="64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vertical="center"/>
    </xf>
    <xf numFmtId="2" fontId="9" fillId="3" borderId="64" xfId="0" quotePrefix="1" applyNumberFormat="1" applyFont="1" applyFill="1" applyBorder="1" applyAlignment="1">
      <alignment horizontal="center" vertical="center"/>
    </xf>
    <xf numFmtId="2" fontId="4" fillId="3" borderId="68" xfId="0" applyNumberFormat="1" applyFont="1" applyFill="1" applyBorder="1" applyAlignment="1">
      <alignment vertical="center"/>
    </xf>
    <xf numFmtId="0" fontId="21" fillId="3" borderId="29" xfId="0" applyFont="1" applyFill="1" applyBorder="1" applyAlignment="1">
      <alignment vertical="center"/>
    </xf>
    <xf numFmtId="0" fontId="21" fillId="3" borderId="42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2" fontId="4" fillId="3" borderId="6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2" fontId="4" fillId="3" borderId="0" xfId="0" applyNumberFormat="1" applyFont="1" applyFill="1" applyBorder="1" applyAlignment="1">
      <alignment vertical="center"/>
    </xf>
    <xf numFmtId="0" fontId="20" fillId="3" borderId="42" xfId="0" applyFont="1" applyFill="1" applyBorder="1" applyAlignment="1">
      <alignment horizontal="center" vertical="center" textRotation="90"/>
    </xf>
    <xf numFmtId="0" fontId="7" fillId="3" borderId="68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78" xfId="0" applyFont="1" applyFill="1" applyBorder="1" applyAlignment="1">
      <alignment vertical="center"/>
    </xf>
    <xf numFmtId="2" fontId="9" fillId="3" borderId="15" xfId="0" quotePrefix="1" applyNumberFormat="1" applyFont="1" applyFill="1" applyBorder="1" applyAlignment="1">
      <alignment horizontal="center" vertical="center"/>
    </xf>
    <xf numFmtId="2" fontId="9" fillId="3" borderId="58" xfId="0" quotePrefix="1" applyNumberFormat="1" applyFont="1" applyFill="1" applyBorder="1" applyAlignment="1">
      <alignment horizontal="center" vertical="center"/>
    </xf>
    <xf numFmtId="2" fontId="4" fillId="3" borderId="84" xfId="0" applyNumberFormat="1" applyFont="1" applyFill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vertical="center"/>
    </xf>
    <xf numFmtId="0" fontId="7" fillId="3" borderId="9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61" xfId="0" applyFont="1" applyFill="1" applyBorder="1" applyAlignment="1">
      <alignment vertical="center"/>
    </xf>
    <xf numFmtId="0" fontId="7" fillId="3" borderId="53" xfId="0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vertical="center"/>
    </xf>
    <xf numFmtId="0" fontId="7" fillId="3" borderId="51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3" borderId="93" xfId="0" applyFont="1" applyFill="1" applyBorder="1" applyAlignment="1">
      <alignment vertical="center"/>
    </xf>
    <xf numFmtId="0" fontId="7" fillId="3" borderId="84" xfId="0" applyFont="1" applyFill="1" applyBorder="1" applyAlignment="1">
      <alignment vertical="center"/>
    </xf>
    <xf numFmtId="0" fontId="7" fillId="3" borderId="93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24" fillId="3" borderId="0" xfId="0" quotePrefix="1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vertical="center"/>
    </xf>
    <xf numFmtId="0" fontId="25" fillId="3" borderId="13" xfId="0" applyFont="1" applyFill="1" applyBorder="1" applyAlignment="1">
      <alignment horizontal="center" vertical="center" textRotation="90"/>
    </xf>
    <xf numFmtId="0" fontId="25" fillId="3" borderId="29" xfId="0" applyFont="1" applyFill="1" applyBorder="1" applyAlignment="1">
      <alignment horizontal="center" vertical="center" textRotation="90"/>
    </xf>
    <xf numFmtId="0" fontId="25" fillId="3" borderId="50" xfId="0" applyFont="1" applyFill="1" applyBorder="1" applyAlignment="1">
      <alignment horizontal="center" vertical="center" textRotation="90"/>
    </xf>
    <xf numFmtId="0" fontId="24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vertical="center"/>
    </xf>
    <xf numFmtId="0" fontId="24" fillId="3" borderId="15" xfId="0" quotePrefix="1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vertical="center"/>
    </xf>
    <xf numFmtId="0" fontId="24" fillId="3" borderId="16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4" fillId="3" borderId="16" xfId="0" quotePrefix="1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6" xfId="0" quotePrefix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3" fillId="3" borderId="69" xfId="0" applyFont="1" applyFill="1" applyBorder="1" applyAlignment="1">
      <alignment vertical="center"/>
    </xf>
    <xf numFmtId="0" fontId="24" fillId="3" borderId="3" xfId="0" quotePrefix="1" applyFont="1" applyFill="1" applyBorder="1" applyAlignment="1">
      <alignment horizontal="center" vertical="center"/>
    </xf>
    <xf numFmtId="0" fontId="23" fillId="3" borderId="67" xfId="0" applyFont="1" applyFill="1" applyBorder="1" applyAlignment="1">
      <alignment vertical="center"/>
    </xf>
    <xf numFmtId="0" fontId="24" fillId="3" borderId="64" xfId="0" applyFont="1" applyFill="1" applyBorder="1" applyAlignment="1">
      <alignment horizontal="center" vertical="center"/>
    </xf>
    <xf numFmtId="0" fontId="23" fillId="3" borderId="68" xfId="0" applyFont="1" applyFill="1" applyBorder="1" applyAlignment="1">
      <alignment vertical="center"/>
    </xf>
    <xf numFmtId="0" fontId="24" fillId="3" borderId="64" xfId="0" quotePrefix="1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vertical="center"/>
    </xf>
    <xf numFmtId="0" fontId="26" fillId="3" borderId="42" xfId="0" applyFont="1" applyFill="1" applyBorder="1" applyAlignment="1">
      <alignment vertical="center"/>
    </xf>
    <xf numFmtId="0" fontId="26" fillId="3" borderId="18" xfId="0" applyFont="1" applyFill="1" applyBorder="1" applyAlignment="1">
      <alignment vertical="center"/>
    </xf>
    <xf numFmtId="0" fontId="23" fillId="3" borderId="5" xfId="0" applyFont="1" applyFill="1" applyBorder="1" applyAlignment="1">
      <alignment vertical="center"/>
    </xf>
    <xf numFmtId="0" fontId="23" fillId="3" borderId="6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3" fillId="3" borderId="19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vertical="center"/>
    </xf>
    <xf numFmtId="0" fontId="25" fillId="3" borderId="42" xfId="0" applyFont="1" applyFill="1" applyBorder="1" applyAlignment="1">
      <alignment horizontal="center" vertical="center" textRotation="90"/>
    </xf>
    <xf numFmtId="0" fontId="7" fillId="3" borderId="8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45FF"/>
      <color rgb="FFAE4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32857" cy="95809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32857" cy="95809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32857" cy="95809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3721EF2F-3D70-994A-AB88-1B8533FA13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32857" cy="95809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32857" cy="95809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2BEA0605-D715-1B45-9514-9B69A9A2D0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32857" cy="95809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41"/>
  <sheetViews>
    <sheetView zoomScaleNormal="7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27" sqref="F27"/>
    </sheetView>
  </sheetViews>
  <sheetFormatPr baseColWidth="10" defaultColWidth="12.6640625" defaultRowHeight="15.75" customHeight="1"/>
  <cols>
    <col min="1" max="1" width="7.1640625" style="96" customWidth="1"/>
    <col min="2" max="2" width="4.83203125" style="96" customWidth="1"/>
    <col min="3" max="3" width="6.83203125" style="96" customWidth="1"/>
    <col min="4" max="4" width="1.83203125" style="96" customWidth="1"/>
    <col min="5" max="5" width="9" style="96" customWidth="1"/>
    <col min="6" max="16" width="16.1640625" style="96" customWidth="1"/>
    <col min="17" max="23" width="14.6640625" style="96" customWidth="1"/>
    <col min="24" max="16384" width="12.6640625" style="96"/>
  </cols>
  <sheetData>
    <row r="1" spans="1:25" ht="15.75" customHeight="1">
      <c r="A1" s="93" t="s">
        <v>0</v>
      </c>
      <c r="B1" s="94"/>
      <c r="C1" s="94"/>
      <c r="D1" s="95"/>
      <c r="E1" s="95"/>
      <c r="F1" s="95" t="s">
        <v>1</v>
      </c>
      <c r="G1" s="95"/>
      <c r="H1" s="95"/>
      <c r="I1" s="95"/>
      <c r="J1" s="95"/>
      <c r="K1" s="95"/>
      <c r="L1" s="95"/>
      <c r="M1" s="94"/>
      <c r="N1" s="94"/>
      <c r="O1" s="94"/>
      <c r="P1" s="94"/>
    </row>
    <row r="2" spans="1:25" ht="15.75" customHeight="1">
      <c r="A2" s="94"/>
      <c r="B2" s="94"/>
      <c r="C2" s="94"/>
      <c r="D2" s="95"/>
      <c r="E2" s="95"/>
      <c r="F2" s="97" t="s">
        <v>153</v>
      </c>
      <c r="G2" s="95"/>
      <c r="H2" s="95"/>
      <c r="I2" s="95"/>
      <c r="J2" s="95"/>
      <c r="K2" s="95"/>
      <c r="L2" s="95"/>
      <c r="M2" s="94"/>
      <c r="N2" s="94"/>
      <c r="O2" s="94"/>
      <c r="P2" s="94"/>
    </row>
    <row r="3" spans="1:25" ht="15.75" customHeight="1">
      <c r="A3" s="94"/>
      <c r="B3" s="94"/>
      <c r="C3" s="94"/>
      <c r="D3" s="95"/>
      <c r="E3" s="95"/>
      <c r="F3" s="97" t="s">
        <v>253</v>
      </c>
      <c r="G3" s="95"/>
      <c r="H3" s="95"/>
      <c r="I3" s="95"/>
      <c r="J3" s="95"/>
      <c r="K3" s="95"/>
      <c r="L3" s="95"/>
      <c r="M3" s="94"/>
      <c r="N3" s="94"/>
      <c r="O3" s="94"/>
      <c r="P3" s="94"/>
    </row>
    <row r="4" spans="1:25" ht="15.75" customHeight="1">
      <c r="A4" s="94"/>
      <c r="B4" s="94"/>
      <c r="C4" s="94"/>
      <c r="D4" s="95"/>
      <c r="E4" s="94"/>
      <c r="F4" s="95"/>
      <c r="G4" s="95"/>
      <c r="H4" s="95"/>
      <c r="I4" s="94"/>
      <c r="J4" s="94"/>
      <c r="K4" s="94"/>
      <c r="L4" s="95"/>
      <c r="M4" s="94"/>
      <c r="N4" s="94"/>
      <c r="O4" s="94"/>
      <c r="P4" s="94"/>
    </row>
    <row r="5" spans="1:25" ht="15.75" customHeight="1">
      <c r="A5" s="94"/>
      <c r="B5" s="94"/>
      <c r="C5" s="94"/>
      <c r="D5" s="95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25" ht="15.75" customHeight="1" thickBot="1">
      <c r="A6" s="95"/>
      <c r="B6" s="94"/>
      <c r="C6" s="94"/>
      <c r="D6" s="94"/>
      <c r="E6" s="94"/>
      <c r="F6" s="98"/>
      <c r="G6" s="98"/>
      <c r="H6" s="98"/>
      <c r="I6" s="98"/>
      <c r="J6" s="98"/>
      <c r="K6" s="180"/>
      <c r="L6" s="98"/>
      <c r="M6" s="180"/>
      <c r="N6" s="180"/>
      <c r="O6" s="180"/>
      <c r="P6" s="180"/>
    </row>
    <row r="7" spans="1:25" s="102" customFormat="1" ht="15.75" customHeight="1">
      <c r="A7" s="293" t="s">
        <v>2</v>
      </c>
      <c r="B7" s="296" t="s">
        <v>3</v>
      </c>
      <c r="C7" s="299" t="s">
        <v>4</v>
      </c>
      <c r="D7" s="300"/>
      <c r="E7" s="300"/>
      <c r="F7" s="125" t="s">
        <v>134</v>
      </c>
      <c r="G7" s="126" t="s">
        <v>135</v>
      </c>
      <c r="H7" s="100" t="s">
        <v>136</v>
      </c>
      <c r="I7" s="99" t="s">
        <v>142</v>
      </c>
      <c r="J7" s="126" t="s">
        <v>276</v>
      </c>
      <c r="K7" s="100" t="s">
        <v>137</v>
      </c>
      <c r="L7" s="100" t="s">
        <v>138</v>
      </c>
      <c r="M7" s="99" t="s">
        <v>139</v>
      </c>
      <c r="N7" s="126" t="s">
        <v>140</v>
      </c>
      <c r="O7" s="100" t="s">
        <v>141</v>
      </c>
      <c r="P7" s="99" t="s">
        <v>143</v>
      </c>
      <c r="Q7" s="125" t="s">
        <v>144</v>
      </c>
      <c r="R7" s="100" t="s">
        <v>145</v>
      </c>
      <c r="S7" s="99" t="s">
        <v>146</v>
      </c>
      <c r="T7" s="157" t="s">
        <v>147</v>
      </c>
      <c r="U7" s="100" t="s">
        <v>148</v>
      </c>
      <c r="V7" s="100" t="s">
        <v>149</v>
      </c>
      <c r="W7" s="101" t="s">
        <v>150</v>
      </c>
      <c r="X7" s="125" t="s">
        <v>133</v>
      </c>
      <c r="Y7" s="101" t="s">
        <v>133</v>
      </c>
    </row>
    <row r="8" spans="1:25" s="102" customFormat="1" ht="15.75" customHeight="1">
      <c r="A8" s="294"/>
      <c r="B8" s="297"/>
      <c r="C8" s="301"/>
      <c r="D8" s="302"/>
      <c r="E8" s="302"/>
      <c r="F8" s="47" t="s">
        <v>154</v>
      </c>
      <c r="G8" s="107" t="s">
        <v>154</v>
      </c>
      <c r="H8" s="156" t="s">
        <v>154</v>
      </c>
      <c r="I8" s="156" t="s">
        <v>154</v>
      </c>
      <c r="J8" s="156" t="s">
        <v>154</v>
      </c>
      <c r="K8" s="156" t="s">
        <v>154</v>
      </c>
      <c r="L8" s="156" t="s">
        <v>154</v>
      </c>
      <c r="M8" s="158" t="s">
        <v>154</v>
      </c>
      <c r="N8" s="106" t="s">
        <v>154</v>
      </c>
      <c r="O8" s="108" t="s">
        <v>154</v>
      </c>
      <c r="P8" s="105" t="s">
        <v>154</v>
      </c>
      <c r="Q8" s="103" t="s">
        <v>154</v>
      </c>
      <c r="R8" s="104" t="s">
        <v>154</v>
      </c>
      <c r="S8" s="108" t="s">
        <v>154</v>
      </c>
      <c r="T8" s="106" t="s">
        <v>154</v>
      </c>
      <c r="U8" s="108" t="s">
        <v>154</v>
      </c>
      <c r="V8" s="104" t="s">
        <v>154</v>
      </c>
      <c r="W8" s="109" t="s">
        <v>154</v>
      </c>
      <c r="X8" s="47" t="s">
        <v>154</v>
      </c>
      <c r="Y8" s="109" t="s">
        <v>156</v>
      </c>
    </row>
    <row r="9" spans="1:25" s="102" customFormat="1" ht="15.75" customHeight="1" thickBot="1">
      <c r="A9" s="295"/>
      <c r="B9" s="298"/>
      <c r="C9" s="303"/>
      <c r="D9" s="304"/>
      <c r="E9" s="304"/>
      <c r="F9" s="51" t="s">
        <v>232</v>
      </c>
      <c r="G9" s="127" t="s">
        <v>233</v>
      </c>
      <c r="H9" s="127" t="s">
        <v>234</v>
      </c>
      <c r="I9" s="127" t="s">
        <v>235</v>
      </c>
      <c r="J9" s="127" t="s">
        <v>236</v>
      </c>
      <c r="K9" s="127" t="s">
        <v>237</v>
      </c>
      <c r="L9" s="127" t="s">
        <v>238</v>
      </c>
      <c r="M9" s="127" t="s">
        <v>239</v>
      </c>
      <c r="N9" s="52" t="s">
        <v>240</v>
      </c>
      <c r="O9" s="127" t="s">
        <v>241</v>
      </c>
      <c r="P9" s="128" t="s">
        <v>242</v>
      </c>
      <c r="Q9" s="51" t="s">
        <v>299</v>
      </c>
      <c r="R9" s="52" t="s">
        <v>243</v>
      </c>
      <c r="S9" s="52" t="s">
        <v>244</v>
      </c>
      <c r="T9" s="127" t="s">
        <v>245</v>
      </c>
      <c r="U9" s="127" t="s">
        <v>246</v>
      </c>
      <c r="V9" s="129" t="s">
        <v>247</v>
      </c>
      <c r="W9" s="130" t="s">
        <v>248</v>
      </c>
      <c r="X9" s="58" t="s">
        <v>311</v>
      </c>
      <c r="Y9" s="130" t="s">
        <v>312</v>
      </c>
    </row>
    <row r="10" spans="1:25" ht="20" customHeight="1">
      <c r="A10" s="275" t="s">
        <v>493</v>
      </c>
      <c r="B10" s="278" t="s">
        <v>5</v>
      </c>
      <c r="C10" s="279" t="s">
        <v>123</v>
      </c>
      <c r="D10" s="282" t="s">
        <v>6</v>
      </c>
      <c r="E10" s="283" t="s">
        <v>124</v>
      </c>
      <c r="F10" s="34" t="s">
        <v>64</v>
      </c>
      <c r="G10" s="110" t="s">
        <v>76</v>
      </c>
      <c r="H10" s="121" t="s">
        <v>88</v>
      </c>
      <c r="I10" s="121" t="s">
        <v>88</v>
      </c>
      <c r="J10" s="121" t="s">
        <v>212</v>
      </c>
      <c r="K10" s="121" t="s">
        <v>207</v>
      </c>
      <c r="L10" s="121" t="s">
        <v>207</v>
      </c>
      <c r="M10" s="121" t="s">
        <v>207</v>
      </c>
      <c r="N10" s="121" t="s">
        <v>207</v>
      </c>
      <c r="O10" s="121" t="s">
        <v>207</v>
      </c>
      <c r="P10" s="121" t="s">
        <v>207</v>
      </c>
      <c r="Q10" s="34" t="s">
        <v>76</v>
      </c>
      <c r="R10" s="110" t="s">
        <v>76</v>
      </c>
      <c r="S10" s="110" t="s">
        <v>64</v>
      </c>
      <c r="T10" s="110" t="s">
        <v>64</v>
      </c>
      <c r="U10" s="110" t="s">
        <v>64</v>
      </c>
      <c r="V10" s="110" t="s">
        <v>65</v>
      </c>
      <c r="W10" s="84" t="s">
        <v>65</v>
      </c>
      <c r="X10" s="34" t="s">
        <v>185</v>
      </c>
      <c r="Y10" s="86" t="s">
        <v>115</v>
      </c>
    </row>
    <row r="11" spans="1:25" ht="20" customHeight="1">
      <c r="A11" s="280"/>
      <c r="B11" s="260"/>
      <c r="C11" s="266"/>
      <c r="D11" s="272"/>
      <c r="E11" s="272"/>
      <c r="F11" s="172" t="s">
        <v>77</v>
      </c>
      <c r="G11" s="112" t="s">
        <v>67</v>
      </c>
      <c r="H11" s="113" t="s">
        <v>16</v>
      </c>
      <c r="I11" s="113" t="s">
        <v>80</v>
      </c>
      <c r="J11" s="113" t="s">
        <v>23</v>
      </c>
      <c r="K11" s="113" t="s">
        <v>54</v>
      </c>
      <c r="L11" s="113" t="s">
        <v>69</v>
      </c>
      <c r="M11" s="113" t="s">
        <v>251</v>
      </c>
      <c r="N11" s="113" t="s">
        <v>252</v>
      </c>
      <c r="O11" s="113" t="s">
        <v>48</v>
      </c>
      <c r="P11" s="113" t="s">
        <v>53</v>
      </c>
      <c r="Q11" s="172" t="s">
        <v>43</v>
      </c>
      <c r="R11" s="112" t="s">
        <v>78</v>
      </c>
      <c r="S11" s="112" t="s">
        <v>84</v>
      </c>
      <c r="T11" s="112" t="s">
        <v>79</v>
      </c>
      <c r="U11" s="112" t="s">
        <v>37</v>
      </c>
      <c r="V11" s="112" t="s">
        <v>49</v>
      </c>
      <c r="W11" s="162" t="s">
        <v>38</v>
      </c>
      <c r="X11" s="172" t="s">
        <v>86</v>
      </c>
      <c r="Y11" s="162" t="s">
        <v>14</v>
      </c>
    </row>
    <row r="12" spans="1:25" ht="20" customHeight="1">
      <c r="A12" s="280"/>
      <c r="B12" s="259" t="s">
        <v>32</v>
      </c>
      <c r="C12" s="264" t="s">
        <v>124</v>
      </c>
      <c r="D12" s="274" t="s">
        <v>6</v>
      </c>
      <c r="E12" s="267" t="s">
        <v>125</v>
      </c>
      <c r="F12" s="240" t="s">
        <v>33</v>
      </c>
      <c r="G12" s="290" t="s">
        <v>33</v>
      </c>
      <c r="H12" s="262" t="s">
        <v>33</v>
      </c>
      <c r="I12" s="262" t="s">
        <v>33</v>
      </c>
      <c r="J12" s="269" t="s">
        <v>33</v>
      </c>
      <c r="K12" s="262" t="s">
        <v>33</v>
      </c>
      <c r="L12" s="262" t="s">
        <v>33</v>
      </c>
      <c r="M12" s="262" t="s">
        <v>33</v>
      </c>
      <c r="N12" s="262" t="s">
        <v>33</v>
      </c>
      <c r="O12" s="262" t="s">
        <v>33</v>
      </c>
      <c r="P12" s="262" t="s">
        <v>33</v>
      </c>
      <c r="Q12" s="240" t="s">
        <v>33</v>
      </c>
      <c r="R12" s="290" t="s">
        <v>33</v>
      </c>
      <c r="S12" s="290" t="s">
        <v>33</v>
      </c>
      <c r="T12" s="290" t="s">
        <v>33</v>
      </c>
      <c r="U12" s="290" t="s">
        <v>33</v>
      </c>
      <c r="V12" s="290" t="s">
        <v>33</v>
      </c>
      <c r="W12" s="242" t="s">
        <v>33</v>
      </c>
      <c r="X12" s="240" t="s">
        <v>33</v>
      </c>
      <c r="Y12" s="242" t="s">
        <v>33</v>
      </c>
    </row>
    <row r="13" spans="1:25" ht="20" customHeight="1">
      <c r="A13" s="280"/>
      <c r="B13" s="260"/>
      <c r="C13" s="266"/>
      <c r="D13" s="272"/>
      <c r="E13" s="272"/>
      <c r="F13" s="244"/>
      <c r="G13" s="305"/>
      <c r="H13" s="286"/>
      <c r="I13" s="286"/>
      <c r="J13" s="271"/>
      <c r="K13" s="286"/>
      <c r="L13" s="286"/>
      <c r="M13" s="286"/>
      <c r="N13" s="286"/>
      <c r="O13" s="286"/>
      <c r="P13" s="286"/>
      <c r="Q13" s="244"/>
      <c r="R13" s="305"/>
      <c r="S13" s="305"/>
      <c r="T13" s="305"/>
      <c r="U13" s="305"/>
      <c r="V13" s="305"/>
      <c r="W13" s="247"/>
      <c r="X13" s="241"/>
      <c r="Y13" s="243"/>
    </row>
    <row r="14" spans="1:25" ht="20" customHeight="1">
      <c r="A14" s="280"/>
      <c r="B14" s="259" t="s">
        <v>34</v>
      </c>
      <c r="C14" s="264" t="s">
        <v>126</v>
      </c>
      <c r="D14" s="274" t="s">
        <v>6</v>
      </c>
      <c r="E14" s="267" t="s">
        <v>127</v>
      </c>
      <c r="F14" s="64" t="s">
        <v>35</v>
      </c>
      <c r="G14" s="117" t="s">
        <v>35</v>
      </c>
      <c r="H14" s="111" t="s">
        <v>35</v>
      </c>
      <c r="I14" s="111" t="s">
        <v>35</v>
      </c>
      <c r="J14" s="111" t="s">
        <v>35</v>
      </c>
      <c r="K14" s="111" t="s">
        <v>35</v>
      </c>
      <c r="L14" s="111" t="s">
        <v>35</v>
      </c>
      <c r="M14" s="111" t="s">
        <v>35</v>
      </c>
      <c r="N14" s="111" t="s">
        <v>35</v>
      </c>
      <c r="O14" s="111" t="s">
        <v>35</v>
      </c>
      <c r="P14" s="111" t="s">
        <v>35</v>
      </c>
      <c r="Q14" s="64" t="s">
        <v>8</v>
      </c>
      <c r="R14" s="117" t="s">
        <v>8</v>
      </c>
      <c r="S14" s="117" t="s">
        <v>8</v>
      </c>
      <c r="T14" s="117" t="s">
        <v>8</v>
      </c>
      <c r="U14" s="117" t="s">
        <v>8</v>
      </c>
      <c r="V14" s="117" t="s">
        <v>8</v>
      </c>
      <c r="W14" s="86" t="s">
        <v>8</v>
      </c>
      <c r="X14" s="131" t="s">
        <v>173</v>
      </c>
      <c r="Y14" s="120" t="s">
        <v>99</v>
      </c>
    </row>
    <row r="15" spans="1:25" ht="20" customHeight="1">
      <c r="A15" s="280"/>
      <c r="B15" s="260"/>
      <c r="C15" s="266"/>
      <c r="D15" s="272"/>
      <c r="E15" s="272"/>
      <c r="F15" s="172" t="s">
        <v>80</v>
      </c>
      <c r="G15" s="112" t="s">
        <v>69</v>
      </c>
      <c r="H15" s="113" t="s">
        <v>252</v>
      </c>
      <c r="I15" s="113" t="s">
        <v>77</v>
      </c>
      <c r="J15" s="113" t="s">
        <v>48</v>
      </c>
      <c r="K15" s="113" t="s">
        <v>53</v>
      </c>
      <c r="L15" s="113" t="s">
        <v>79</v>
      </c>
      <c r="M15" s="113" t="s">
        <v>37</v>
      </c>
      <c r="N15" s="113" t="s">
        <v>67</v>
      </c>
      <c r="O15" s="113" t="s">
        <v>49</v>
      </c>
      <c r="P15" s="113" t="s">
        <v>16</v>
      </c>
      <c r="Q15" s="172" t="s">
        <v>38</v>
      </c>
      <c r="R15" s="112" t="s">
        <v>23</v>
      </c>
      <c r="S15" s="112" t="s">
        <v>78</v>
      </c>
      <c r="T15" s="112" t="s">
        <v>54</v>
      </c>
      <c r="U15" s="112" t="s">
        <v>84</v>
      </c>
      <c r="V15" s="112" t="s">
        <v>251</v>
      </c>
      <c r="W15" s="162" t="s">
        <v>43</v>
      </c>
      <c r="X15" s="172" t="s">
        <v>14</v>
      </c>
      <c r="Y15" s="162" t="s">
        <v>86</v>
      </c>
    </row>
    <row r="16" spans="1:25" ht="20" customHeight="1">
      <c r="A16" s="280"/>
      <c r="B16" s="259" t="s">
        <v>40</v>
      </c>
      <c r="C16" s="264" t="s">
        <v>127</v>
      </c>
      <c r="D16" s="274" t="s">
        <v>6</v>
      </c>
      <c r="E16" s="267" t="s">
        <v>128</v>
      </c>
      <c r="F16" s="240" t="s">
        <v>33</v>
      </c>
      <c r="G16" s="290" t="s">
        <v>33</v>
      </c>
      <c r="H16" s="262" t="s">
        <v>33</v>
      </c>
      <c r="I16" s="262" t="s">
        <v>33</v>
      </c>
      <c r="J16" s="269" t="s">
        <v>33</v>
      </c>
      <c r="K16" s="262" t="s">
        <v>33</v>
      </c>
      <c r="L16" s="262" t="s">
        <v>33</v>
      </c>
      <c r="M16" s="262" t="s">
        <v>33</v>
      </c>
      <c r="N16" s="262" t="s">
        <v>33</v>
      </c>
      <c r="O16" s="262" t="s">
        <v>33</v>
      </c>
      <c r="P16" s="262" t="s">
        <v>33</v>
      </c>
      <c r="Q16" s="240" t="s">
        <v>33</v>
      </c>
      <c r="R16" s="290" t="s">
        <v>33</v>
      </c>
      <c r="S16" s="290" t="s">
        <v>33</v>
      </c>
      <c r="T16" s="290" t="s">
        <v>33</v>
      </c>
      <c r="U16" s="290" t="s">
        <v>33</v>
      </c>
      <c r="V16" s="290" t="s">
        <v>33</v>
      </c>
      <c r="W16" s="242" t="s">
        <v>33</v>
      </c>
      <c r="X16" s="240" t="s">
        <v>33</v>
      </c>
      <c r="Y16" s="245" t="s">
        <v>33</v>
      </c>
    </row>
    <row r="17" spans="1:25" ht="20" customHeight="1" thickBot="1">
      <c r="A17" s="281"/>
      <c r="B17" s="261"/>
      <c r="C17" s="265"/>
      <c r="D17" s="268"/>
      <c r="E17" s="268"/>
      <c r="F17" s="249"/>
      <c r="G17" s="291"/>
      <c r="H17" s="263"/>
      <c r="I17" s="263"/>
      <c r="J17" s="273"/>
      <c r="K17" s="263"/>
      <c r="L17" s="263"/>
      <c r="M17" s="263"/>
      <c r="N17" s="263"/>
      <c r="O17" s="263"/>
      <c r="P17" s="263"/>
      <c r="Q17" s="249"/>
      <c r="R17" s="291"/>
      <c r="S17" s="291"/>
      <c r="T17" s="291"/>
      <c r="U17" s="291"/>
      <c r="V17" s="291"/>
      <c r="W17" s="246"/>
      <c r="X17" s="244"/>
      <c r="Y17" s="246"/>
    </row>
    <row r="18" spans="1:25" ht="20" customHeight="1">
      <c r="A18" s="275" t="s">
        <v>494</v>
      </c>
      <c r="B18" s="278" t="s">
        <v>5</v>
      </c>
      <c r="C18" s="279" t="s">
        <v>123</v>
      </c>
      <c r="D18" s="282" t="s">
        <v>6</v>
      </c>
      <c r="E18" s="283" t="s">
        <v>124</v>
      </c>
      <c r="F18" s="34" t="s">
        <v>206</v>
      </c>
      <c r="G18" s="36" t="s">
        <v>206</v>
      </c>
      <c r="H18" s="36" t="s">
        <v>206</v>
      </c>
      <c r="I18" s="36" t="s">
        <v>206</v>
      </c>
      <c r="J18" s="36" t="s">
        <v>206</v>
      </c>
      <c r="K18" s="36" t="s">
        <v>206</v>
      </c>
      <c r="L18" s="36" t="s">
        <v>206</v>
      </c>
      <c r="M18" s="36" t="s">
        <v>206</v>
      </c>
      <c r="N18" s="36" t="s">
        <v>206</v>
      </c>
      <c r="O18" s="36" t="s">
        <v>206</v>
      </c>
      <c r="P18" s="110" t="s">
        <v>206</v>
      </c>
      <c r="Q18" s="34" t="s">
        <v>105</v>
      </c>
      <c r="R18" s="110" t="s">
        <v>105</v>
      </c>
      <c r="S18" s="110" t="s">
        <v>105</v>
      </c>
      <c r="T18" s="110" t="s">
        <v>105</v>
      </c>
      <c r="U18" s="110" t="s">
        <v>105</v>
      </c>
      <c r="V18" s="110" t="s">
        <v>105</v>
      </c>
      <c r="W18" s="84" t="s">
        <v>105</v>
      </c>
      <c r="X18" s="34" t="s">
        <v>105</v>
      </c>
      <c r="Y18" s="86" t="s">
        <v>192</v>
      </c>
    </row>
    <row r="19" spans="1:25" ht="20" customHeight="1">
      <c r="A19" s="276"/>
      <c r="B19" s="260"/>
      <c r="C19" s="266"/>
      <c r="D19" s="272"/>
      <c r="E19" s="272"/>
      <c r="F19" s="172" t="s">
        <v>211</v>
      </c>
      <c r="G19" s="161" t="s">
        <v>20</v>
      </c>
      <c r="H19" s="161" t="s">
        <v>210</v>
      </c>
      <c r="I19" s="161" t="s">
        <v>47</v>
      </c>
      <c r="J19" s="161" t="s">
        <v>308</v>
      </c>
      <c r="K19" s="161" t="s">
        <v>278</v>
      </c>
      <c r="L19" s="161" t="s">
        <v>109</v>
      </c>
      <c r="M19" s="161" t="s">
        <v>27</v>
      </c>
      <c r="N19" s="161" t="s">
        <v>114</v>
      </c>
      <c r="O19" s="161" t="s">
        <v>208</v>
      </c>
      <c r="P19" s="112" t="s">
        <v>67</v>
      </c>
      <c r="Q19" s="172" t="s">
        <v>107</v>
      </c>
      <c r="R19" s="112" t="s">
        <v>452</v>
      </c>
      <c r="S19" s="112" t="s">
        <v>382</v>
      </c>
      <c r="T19" s="112" t="s">
        <v>16</v>
      </c>
      <c r="U19" s="112" t="s">
        <v>28</v>
      </c>
      <c r="V19" s="112" t="s">
        <v>113</v>
      </c>
      <c r="W19" s="162" t="s">
        <v>19</v>
      </c>
      <c r="X19" s="172" t="s">
        <v>273</v>
      </c>
      <c r="Y19" s="162" t="s">
        <v>24</v>
      </c>
    </row>
    <row r="20" spans="1:25" ht="20" customHeight="1">
      <c r="A20" s="276"/>
      <c r="B20" s="259" t="s">
        <v>32</v>
      </c>
      <c r="C20" s="264" t="s">
        <v>124</v>
      </c>
      <c r="D20" s="274" t="s">
        <v>6</v>
      </c>
      <c r="E20" s="267" t="s">
        <v>125</v>
      </c>
      <c r="F20" s="240" t="s">
        <v>33</v>
      </c>
      <c r="G20" s="284" t="s">
        <v>33</v>
      </c>
      <c r="H20" s="284" t="s">
        <v>33</v>
      </c>
      <c r="I20" s="284" t="s">
        <v>33</v>
      </c>
      <c r="J20" s="288" t="s">
        <v>33</v>
      </c>
      <c r="K20" s="284" t="s">
        <v>33</v>
      </c>
      <c r="L20" s="284" t="s">
        <v>33</v>
      </c>
      <c r="M20" s="284" t="s">
        <v>33</v>
      </c>
      <c r="N20" s="284" t="s">
        <v>33</v>
      </c>
      <c r="O20" s="284" t="s">
        <v>33</v>
      </c>
      <c r="P20" s="290" t="s">
        <v>33</v>
      </c>
      <c r="Q20" s="240" t="s">
        <v>33</v>
      </c>
      <c r="R20" s="290" t="s">
        <v>33</v>
      </c>
      <c r="S20" s="290" t="s">
        <v>33</v>
      </c>
      <c r="T20" s="290" t="s">
        <v>33</v>
      </c>
      <c r="U20" s="290" t="s">
        <v>33</v>
      </c>
      <c r="V20" s="290" t="s">
        <v>33</v>
      </c>
      <c r="W20" s="242" t="s">
        <v>33</v>
      </c>
      <c r="X20" s="240" t="s">
        <v>33</v>
      </c>
      <c r="Y20" s="242" t="s">
        <v>33</v>
      </c>
    </row>
    <row r="21" spans="1:25" ht="20" customHeight="1">
      <c r="A21" s="276"/>
      <c r="B21" s="260"/>
      <c r="C21" s="266"/>
      <c r="D21" s="272"/>
      <c r="E21" s="272"/>
      <c r="F21" s="241"/>
      <c r="G21" s="287"/>
      <c r="H21" s="287"/>
      <c r="I21" s="287"/>
      <c r="J21" s="289"/>
      <c r="K21" s="287"/>
      <c r="L21" s="287"/>
      <c r="M21" s="287"/>
      <c r="N21" s="287"/>
      <c r="O21" s="287"/>
      <c r="P21" s="306"/>
      <c r="Q21" s="244"/>
      <c r="R21" s="305"/>
      <c r="S21" s="305"/>
      <c r="T21" s="305"/>
      <c r="U21" s="305"/>
      <c r="V21" s="305"/>
      <c r="W21" s="247"/>
      <c r="X21" s="244"/>
      <c r="Y21" s="247"/>
    </row>
    <row r="22" spans="1:25" ht="20" customHeight="1">
      <c r="A22" s="276"/>
      <c r="B22" s="259" t="s">
        <v>34</v>
      </c>
      <c r="C22" s="264" t="s">
        <v>126</v>
      </c>
      <c r="D22" s="274" t="s">
        <v>6</v>
      </c>
      <c r="E22" s="267" t="s">
        <v>127</v>
      </c>
      <c r="F22" s="72" t="s">
        <v>489</v>
      </c>
      <c r="G22" s="119" t="s">
        <v>489</v>
      </c>
      <c r="H22" s="119" t="s">
        <v>489</v>
      </c>
      <c r="I22" s="119" t="s">
        <v>489</v>
      </c>
      <c r="J22" s="119" t="s">
        <v>489</v>
      </c>
      <c r="K22" s="119" t="s">
        <v>489</v>
      </c>
      <c r="L22" s="119" t="s">
        <v>489</v>
      </c>
      <c r="M22" s="119" t="s">
        <v>489</v>
      </c>
      <c r="N22" s="119" t="s">
        <v>489</v>
      </c>
      <c r="O22" s="119" t="s">
        <v>489</v>
      </c>
      <c r="P22" s="120" t="s">
        <v>489</v>
      </c>
      <c r="Q22" s="64" t="s">
        <v>489</v>
      </c>
      <c r="R22" s="132" t="s">
        <v>489</v>
      </c>
      <c r="S22" s="132" t="s">
        <v>489</v>
      </c>
      <c r="T22" s="132" t="s">
        <v>489</v>
      </c>
      <c r="U22" s="132" t="s">
        <v>489</v>
      </c>
      <c r="V22" s="133" t="s">
        <v>489</v>
      </c>
      <c r="W22" s="134" t="s">
        <v>489</v>
      </c>
      <c r="X22" s="64" t="s">
        <v>489</v>
      </c>
      <c r="Y22" s="86" t="s">
        <v>193</v>
      </c>
    </row>
    <row r="23" spans="1:25" ht="20" customHeight="1">
      <c r="A23" s="276"/>
      <c r="B23" s="260"/>
      <c r="C23" s="266"/>
      <c r="D23" s="272"/>
      <c r="E23" s="272"/>
      <c r="F23" s="172" t="s">
        <v>20</v>
      </c>
      <c r="G23" s="161" t="s">
        <v>211</v>
      </c>
      <c r="H23" s="161" t="s">
        <v>47</v>
      </c>
      <c r="I23" s="161" t="s">
        <v>210</v>
      </c>
      <c r="J23" s="161" t="s">
        <v>278</v>
      </c>
      <c r="K23" s="161" t="s">
        <v>308</v>
      </c>
      <c r="L23" s="161" t="s">
        <v>27</v>
      </c>
      <c r="M23" s="161" t="s">
        <v>109</v>
      </c>
      <c r="N23" s="161" t="s">
        <v>208</v>
      </c>
      <c r="O23" s="161" t="s">
        <v>114</v>
      </c>
      <c r="P23" s="112" t="s">
        <v>107</v>
      </c>
      <c r="Q23" s="172" t="s">
        <v>382</v>
      </c>
      <c r="R23" s="112" t="s">
        <v>67</v>
      </c>
      <c r="S23" s="112" t="s">
        <v>16</v>
      </c>
      <c r="T23" s="112" t="s">
        <v>28</v>
      </c>
      <c r="U23" s="112" t="s">
        <v>452</v>
      </c>
      <c r="V23" s="112" t="s">
        <v>19</v>
      </c>
      <c r="W23" s="162" t="s">
        <v>113</v>
      </c>
      <c r="X23" s="172" t="s">
        <v>24</v>
      </c>
      <c r="Y23" s="162" t="s">
        <v>273</v>
      </c>
    </row>
    <row r="24" spans="1:25" ht="20" customHeight="1">
      <c r="A24" s="276"/>
      <c r="B24" s="259" t="s">
        <v>40</v>
      </c>
      <c r="C24" s="264" t="s">
        <v>127</v>
      </c>
      <c r="D24" s="274" t="s">
        <v>6</v>
      </c>
      <c r="E24" s="267" t="s">
        <v>128</v>
      </c>
      <c r="F24" s="240" t="s">
        <v>33</v>
      </c>
      <c r="G24" s="284" t="s">
        <v>33</v>
      </c>
      <c r="H24" s="284" t="s">
        <v>33</v>
      </c>
      <c r="I24" s="284" t="s">
        <v>33</v>
      </c>
      <c r="J24" s="288" t="s">
        <v>33</v>
      </c>
      <c r="K24" s="284" t="s">
        <v>33</v>
      </c>
      <c r="L24" s="284" t="s">
        <v>33</v>
      </c>
      <c r="M24" s="284" t="s">
        <v>33</v>
      </c>
      <c r="N24" s="284" t="s">
        <v>33</v>
      </c>
      <c r="O24" s="284" t="s">
        <v>33</v>
      </c>
      <c r="P24" s="290" t="s">
        <v>33</v>
      </c>
      <c r="Q24" s="240" t="s">
        <v>33</v>
      </c>
      <c r="R24" s="290" t="s">
        <v>33</v>
      </c>
      <c r="S24" s="290" t="s">
        <v>33</v>
      </c>
      <c r="T24" s="290" t="s">
        <v>33</v>
      </c>
      <c r="U24" s="290" t="s">
        <v>33</v>
      </c>
      <c r="V24" s="290" t="s">
        <v>33</v>
      </c>
      <c r="W24" s="242" t="s">
        <v>33</v>
      </c>
      <c r="X24" s="248" t="s">
        <v>33</v>
      </c>
      <c r="Y24" s="245" t="s">
        <v>33</v>
      </c>
    </row>
    <row r="25" spans="1:25" ht="20" customHeight="1" thickBot="1">
      <c r="A25" s="277"/>
      <c r="B25" s="261"/>
      <c r="C25" s="265"/>
      <c r="D25" s="268"/>
      <c r="E25" s="268"/>
      <c r="F25" s="249"/>
      <c r="G25" s="285"/>
      <c r="H25" s="285"/>
      <c r="I25" s="285"/>
      <c r="J25" s="292"/>
      <c r="K25" s="285"/>
      <c r="L25" s="285"/>
      <c r="M25" s="285"/>
      <c r="N25" s="285"/>
      <c r="O25" s="285"/>
      <c r="P25" s="291"/>
      <c r="Q25" s="249"/>
      <c r="R25" s="291"/>
      <c r="S25" s="291"/>
      <c r="T25" s="291"/>
      <c r="U25" s="291"/>
      <c r="V25" s="291"/>
      <c r="W25" s="246"/>
      <c r="X25" s="249"/>
      <c r="Y25" s="246"/>
    </row>
    <row r="26" spans="1:25" ht="20" customHeight="1">
      <c r="A26" s="275" t="s">
        <v>495</v>
      </c>
      <c r="B26" s="278" t="s">
        <v>5</v>
      </c>
      <c r="C26" s="279" t="s">
        <v>123</v>
      </c>
      <c r="D26" s="282" t="s">
        <v>6</v>
      </c>
      <c r="E26" s="283" t="s">
        <v>124</v>
      </c>
      <c r="F26" s="34" t="s">
        <v>97</v>
      </c>
      <c r="G26" s="121" t="s">
        <v>204</v>
      </c>
      <c r="H26" s="121" t="s">
        <v>277</v>
      </c>
      <c r="I26" s="121" t="s">
        <v>277</v>
      </c>
      <c r="J26" s="121" t="s">
        <v>271</v>
      </c>
      <c r="K26" s="121" t="s">
        <v>204</v>
      </c>
      <c r="L26" s="121" t="s">
        <v>204</v>
      </c>
      <c r="M26" s="121" t="s">
        <v>204</v>
      </c>
      <c r="N26" s="121" t="s">
        <v>204</v>
      </c>
      <c r="O26" s="121" t="s">
        <v>204</v>
      </c>
      <c r="P26" s="121" t="s">
        <v>204</v>
      </c>
      <c r="Q26" s="34" t="s">
        <v>104</v>
      </c>
      <c r="R26" s="110" t="s">
        <v>104</v>
      </c>
      <c r="S26" s="110" t="s">
        <v>97</v>
      </c>
      <c r="T26" s="110" t="s">
        <v>97</v>
      </c>
      <c r="U26" s="110" t="s">
        <v>97</v>
      </c>
      <c r="V26" s="110" t="s">
        <v>163</v>
      </c>
      <c r="W26" s="84" t="s">
        <v>163</v>
      </c>
      <c r="X26" s="64" t="s">
        <v>187</v>
      </c>
      <c r="Y26" s="86" t="s">
        <v>41</v>
      </c>
    </row>
    <row r="27" spans="1:25" ht="20" customHeight="1">
      <c r="A27" s="280"/>
      <c r="B27" s="260"/>
      <c r="C27" s="266"/>
      <c r="D27" s="272"/>
      <c r="E27" s="272"/>
      <c r="F27" s="172" t="s">
        <v>108</v>
      </c>
      <c r="G27" s="113" t="s">
        <v>60</v>
      </c>
      <c r="H27" s="113" t="s">
        <v>250</v>
      </c>
      <c r="I27" s="113" t="s">
        <v>110</v>
      </c>
      <c r="J27" s="113" t="s">
        <v>111</v>
      </c>
      <c r="K27" s="113" t="s">
        <v>58</v>
      </c>
      <c r="L27" s="113" t="s">
        <v>22</v>
      </c>
      <c r="M27" s="113" t="s">
        <v>80</v>
      </c>
      <c r="N27" s="113" t="s">
        <v>122</v>
      </c>
      <c r="O27" s="113" t="s">
        <v>279</v>
      </c>
      <c r="P27" s="113" t="s">
        <v>100</v>
      </c>
      <c r="Q27" s="172" t="s">
        <v>15</v>
      </c>
      <c r="R27" s="112" t="s">
        <v>112</v>
      </c>
      <c r="S27" s="112" t="s">
        <v>46</v>
      </c>
      <c r="T27" s="112" t="s">
        <v>79</v>
      </c>
      <c r="U27" s="112" t="s">
        <v>83</v>
      </c>
      <c r="V27" s="112" t="s">
        <v>48</v>
      </c>
      <c r="W27" s="162" t="s">
        <v>36</v>
      </c>
      <c r="X27" s="137" t="s">
        <v>273</v>
      </c>
      <c r="Y27" s="139" t="s">
        <v>38</v>
      </c>
    </row>
    <row r="28" spans="1:25" ht="20" customHeight="1">
      <c r="A28" s="280"/>
      <c r="B28" s="259" t="s">
        <v>32</v>
      </c>
      <c r="C28" s="264" t="s">
        <v>124</v>
      </c>
      <c r="D28" s="274" t="s">
        <v>6</v>
      </c>
      <c r="E28" s="267" t="s">
        <v>125</v>
      </c>
      <c r="F28" s="248" t="s">
        <v>33</v>
      </c>
      <c r="G28" s="262" t="s">
        <v>33</v>
      </c>
      <c r="H28" s="262" t="s">
        <v>33</v>
      </c>
      <c r="I28" s="262" t="s">
        <v>33</v>
      </c>
      <c r="J28" s="262" t="s">
        <v>33</v>
      </c>
      <c r="K28" s="262" t="s">
        <v>33</v>
      </c>
      <c r="L28" s="262" t="s">
        <v>33</v>
      </c>
      <c r="M28" s="262" t="s">
        <v>33</v>
      </c>
      <c r="N28" s="262" t="s">
        <v>33</v>
      </c>
      <c r="O28" s="262" t="s">
        <v>33</v>
      </c>
      <c r="P28" s="262" t="s">
        <v>33</v>
      </c>
      <c r="Q28" s="240" t="s">
        <v>33</v>
      </c>
      <c r="R28" s="290" t="s">
        <v>33</v>
      </c>
      <c r="S28" s="290" t="s">
        <v>33</v>
      </c>
      <c r="T28" s="290" t="s">
        <v>33</v>
      </c>
      <c r="U28" s="290" t="s">
        <v>33</v>
      </c>
      <c r="V28" s="290" t="s">
        <v>33</v>
      </c>
      <c r="W28" s="242" t="s">
        <v>33</v>
      </c>
      <c r="X28" s="248" t="s">
        <v>33</v>
      </c>
      <c r="Y28" s="245" t="s">
        <v>33</v>
      </c>
    </row>
    <row r="29" spans="1:25" ht="20" customHeight="1">
      <c r="A29" s="280"/>
      <c r="B29" s="260"/>
      <c r="C29" s="266"/>
      <c r="D29" s="272"/>
      <c r="E29" s="272"/>
      <c r="F29" s="250"/>
      <c r="G29" s="286" t="s">
        <v>56</v>
      </c>
      <c r="H29" s="286"/>
      <c r="I29" s="286"/>
      <c r="J29" s="286"/>
      <c r="K29" s="286" t="s">
        <v>56</v>
      </c>
      <c r="L29" s="286" t="s">
        <v>56</v>
      </c>
      <c r="M29" s="286" t="s">
        <v>56</v>
      </c>
      <c r="N29" s="286" t="s">
        <v>56</v>
      </c>
      <c r="O29" s="286" t="s">
        <v>56</v>
      </c>
      <c r="P29" s="286" t="s">
        <v>56</v>
      </c>
      <c r="Q29" s="244"/>
      <c r="R29" s="305"/>
      <c r="S29" s="305"/>
      <c r="T29" s="305"/>
      <c r="U29" s="305"/>
      <c r="V29" s="305"/>
      <c r="W29" s="247"/>
      <c r="X29" s="250"/>
      <c r="Y29" s="251"/>
    </row>
    <row r="30" spans="1:25" ht="20" customHeight="1">
      <c r="A30" s="280"/>
      <c r="B30" s="259" t="s">
        <v>34</v>
      </c>
      <c r="C30" s="264" t="s">
        <v>126</v>
      </c>
      <c r="D30" s="274" t="s">
        <v>6</v>
      </c>
      <c r="E30" s="267" t="s">
        <v>127</v>
      </c>
      <c r="F30" s="64" t="s">
        <v>103</v>
      </c>
      <c r="G30" s="116" t="s">
        <v>209</v>
      </c>
      <c r="H30" s="116" t="s">
        <v>72</v>
      </c>
      <c r="I30" s="116" t="s">
        <v>72</v>
      </c>
      <c r="J30" s="116" t="s">
        <v>213</v>
      </c>
      <c r="K30" s="116" t="s">
        <v>209</v>
      </c>
      <c r="L30" s="116" t="s">
        <v>209</v>
      </c>
      <c r="M30" s="116" t="s">
        <v>209</v>
      </c>
      <c r="N30" s="116" t="s">
        <v>209</v>
      </c>
      <c r="O30" s="116" t="s">
        <v>209</v>
      </c>
      <c r="P30" s="111" t="s">
        <v>209</v>
      </c>
      <c r="Q30" s="64" t="s">
        <v>98</v>
      </c>
      <c r="R30" s="117" t="s">
        <v>98</v>
      </c>
      <c r="S30" s="117" t="s">
        <v>103</v>
      </c>
      <c r="T30" s="117" t="s">
        <v>103</v>
      </c>
      <c r="U30" s="117" t="s">
        <v>103</v>
      </c>
      <c r="V30" s="117" t="s">
        <v>95</v>
      </c>
      <c r="W30" s="86" t="s">
        <v>95</v>
      </c>
      <c r="X30" s="64" t="s">
        <v>7</v>
      </c>
      <c r="Y30" s="86" t="s">
        <v>194</v>
      </c>
    </row>
    <row r="31" spans="1:25" ht="20" customHeight="1">
      <c r="A31" s="280"/>
      <c r="B31" s="260"/>
      <c r="C31" s="266"/>
      <c r="D31" s="272"/>
      <c r="E31" s="272"/>
      <c r="F31" s="172" t="s">
        <v>110</v>
      </c>
      <c r="G31" s="147" t="s">
        <v>58</v>
      </c>
      <c r="H31" s="147" t="s">
        <v>22</v>
      </c>
      <c r="I31" s="147" t="s">
        <v>108</v>
      </c>
      <c r="J31" s="147" t="s">
        <v>122</v>
      </c>
      <c r="K31" s="147" t="s">
        <v>60</v>
      </c>
      <c r="L31" s="147" t="s">
        <v>250</v>
      </c>
      <c r="M31" s="147" t="s">
        <v>111</v>
      </c>
      <c r="N31" s="147" t="s">
        <v>80</v>
      </c>
      <c r="O31" s="147" t="s">
        <v>79</v>
      </c>
      <c r="P31" s="113" t="s">
        <v>279</v>
      </c>
      <c r="Q31" s="172" t="s">
        <v>100</v>
      </c>
      <c r="R31" s="112" t="s">
        <v>15</v>
      </c>
      <c r="S31" s="112" t="s">
        <v>112</v>
      </c>
      <c r="T31" s="112" t="s">
        <v>46</v>
      </c>
      <c r="U31" s="112" t="s">
        <v>48</v>
      </c>
      <c r="V31" s="112" t="s">
        <v>36</v>
      </c>
      <c r="W31" s="162" t="s">
        <v>83</v>
      </c>
      <c r="X31" s="172" t="s">
        <v>38</v>
      </c>
      <c r="Y31" s="162" t="s">
        <v>116</v>
      </c>
    </row>
    <row r="32" spans="1:25" ht="20" customHeight="1">
      <c r="A32" s="280"/>
      <c r="B32" s="259" t="s">
        <v>40</v>
      </c>
      <c r="C32" s="264" t="s">
        <v>127</v>
      </c>
      <c r="D32" s="274" t="s">
        <v>6</v>
      </c>
      <c r="E32" s="267" t="s">
        <v>128</v>
      </c>
      <c r="F32" s="248" t="s">
        <v>33</v>
      </c>
      <c r="G32" s="262" t="s">
        <v>33</v>
      </c>
      <c r="H32" s="262" t="s">
        <v>33</v>
      </c>
      <c r="I32" s="262" t="s">
        <v>33</v>
      </c>
      <c r="J32" s="269" t="s">
        <v>33</v>
      </c>
      <c r="K32" s="262" t="s">
        <v>33</v>
      </c>
      <c r="L32" s="262" t="s">
        <v>33</v>
      </c>
      <c r="M32" s="262" t="s">
        <v>33</v>
      </c>
      <c r="N32" s="262" t="s">
        <v>33</v>
      </c>
      <c r="O32" s="262" t="s">
        <v>33</v>
      </c>
      <c r="P32" s="262" t="s">
        <v>33</v>
      </c>
      <c r="Q32" s="240" t="s">
        <v>33</v>
      </c>
      <c r="R32" s="290" t="s">
        <v>33</v>
      </c>
      <c r="S32" s="290" t="s">
        <v>33</v>
      </c>
      <c r="T32" s="290" t="s">
        <v>33</v>
      </c>
      <c r="U32" s="290" t="s">
        <v>33</v>
      </c>
      <c r="V32" s="290" t="s">
        <v>33</v>
      </c>
      <c r="W32" s="242" t="s">
        <v>33</v>
      </c>
      <c r="X32" s="252" t="s">
        <v>33</v>
      </c>
      <c r="Y32" s="245" t="s">
        <v>33</v>
      </c>
    </row>
    <row r="33" spans="1:25" ht="20" customHeight="1" thickBot="1">
      <c r="A33" s="281"/>
      <c r="B33" s="261"/>
      <c r="C33" s="265"/>
      <c r="D33" s="268"/>
      <c r="E33" s="268"/>
      <c r="F33" s="249" t="s">
        <v>72</v>
      </c>
      <c r="G33" s="263"/>
      <c r="H33" s="263"/>
      <c r="I33" s="263"/>
      <c r="J33" s="273"/>
      <c r="K33" s="263"/>
      <c r="L33" s="263"/>
      <c r="M33" s="263"/>
      <c r="N33" s="263"/>
      <c r="O33" s="263"/>
      <c r="P33" s="263"/>
      <c r="Q33" s="249"/>
      <c r="R33" s="291"/>
      <c r="S33" s="291"/>
      <c r="T33" s="291"/>
      <c r="U33" s="291"/>
      <c r="V33" s="291"/>
      <c r="W33" s="246"/>
      <c r="X33" s="253"/>
      <c r="Y33" s="254"/>
    </row>
    <row r="34" spans="1:25" s="136" customFormat="1" ht="20" customHeight="1">
      <c r="A34" s="275" t="s">
        <v>496</v>
      </c>
      <c r="B34" s="278" t="s">
        <v>5</v>
      </c>
      <c r="C34" s="279" t="s">
        <v>123</v>
      </c>
      <c r="D34" s="282" t="s">
        <v>6</v>
      </c>
      <c r="E34" s="283" t="s">
        <v>124</v>
      </c>
      <c r="F34" s="34" t="s">
        <v>118</v>
      </c>
      <c r="G34" s="135" t="s">
        <v>63</v>
      </c>
      <c r="H34" s="135"/>
      <c r="I34" s="135"/>
      <c r="J34" s="135" t="s">
        <v>216</v>
      </c>
      <c r="K34" s="135" t="s">
        <v>63</v>
      </c>
      <c r="L34" s="135" t="s">
        <v>63</v>
      </c>
      <c r="M34" s="135" t="s">
        <v>63</v>
      </c>
      <c r="N34" s="135" t="s">
        <v>63</v>
      </c>
      <c r="O34" s="135" t="s">
        <v>63</v>
      </c>
      <c r="P34" s="121" t="s">
        <v>63</v>
      </c>
      <c r="Q34" s="34" t="s">
        <v>89</v>
      </c>
      <c r="R34" s="110" t="s">
        <v>89</v>
      </c>
      <c r="S34" s="110" t="s">
        <v>57</v>
      </c>
      <c r="T34" s="110" t="s">
        <v>57</v>
      </c>
      <c r="U34" s="110" t="s">
        <v>57</v>
      </c>
      <c r="V34" s="110" t="s">
        <v>306</v>
      </c>
      <c r="W34" s="84" t="s">
        <v>306</v>
      </c>
      <c r="X34" s="64" t="s">
        <v>186</v>
      </c>
      <c r="Y34" s="86" t="s">
        <v>101</v>
      </c>
    </row>
    <row r="35" spans="1:25" ht="20" customHeight="1">
      <c r="A35" s="276"/>
      <c r="B35" s="260"/>
      <c r="C35" s="266"/>
      <c r="D35" s="272"/>
      <c r="E35" s="272"/>
      <c r="F35" s="172" t="s">
        <v>46</v>
      </c>
      <c r="G35" s="147" t="s">
        <v>59</v>
      </c>
      <c r="H35" s="147"/>
      <c r="I35" s="147"/>
      <c r="J35" s="147" t="s">
        <v>68</v>
      </c>
      <c r="K35" s="147" t="s">
        <v>80</v>
      </c>
      <c r="L35" s="147" t="s">
        <v>308</v>
      </c>
      <c r="M35" s="147" t="s">
        <v>310</v>
      </c>
      <c r="N35" s="147" t="s">
        <v>58</v>
      </c>
      <c r="O35" s="147" t="s">
        <v>100</v>
      </c>
      <c r="P35" s="113" t="s">
        <v>17</v>
      </c>
      <c r="Q35" s="172" t="s">
        <v>52</v>
      </c>
      <c r="R35" s="112" t="s">
        <v>85</v>
      </c>
      <c r="S35" s="112" t="s">
        <v>101</v>
      </c>
      <c r="T35" s="112" t="s">
        <v>13</v>
      </c>
      <c r="U35" s="112" t="s">
        <v>382</v>
      </c>
      <c r="V35" s="112" t="s">
        <v>37</v>
      </c>
      <c r="W35" s="162" t="s">
        <v>21</v>
      </c>
      <c r="X35" s="172" t="s">
        <v>114</v>
      </c>
      <c r="Y35" s="162" t="s">
        <v>117</v>
      </c>
    </row>
    <row r="36" spans="1:25" ht="20" customHeight="1">
      <c r="A36" s="276"/>
      <c r="B36" s="259" t="s">
        <v>32</v>
      </c>
      <c r="C36" s="264" t="s">
        <v>124</v>
      </c>
      <c r="D36" s="274" t="s">
        <v>6</v>
      </c>
      <c r="E36" s="267" t="s">
        <v>125</v>
      </c>
      <c r="F36" s="248" t="s">
        <v>33</v>
      </c>
      <c r="G36" s="269" t="s">
        <v>33</v>
      </c>
      <c r="H36" s="269"/>
      <c r="I36" s="269"/>
      <c r="J36" s="269" t="s">
        <v>33</v>
      </c>
      <c r="K36" s="269" t="s">
        <v>33</v>
      </c>
      <c r="L36" s="269" t="s">
        <v>33</v>
      </c>
      <c r="M36" s="269" t="s">
        <v>33</v>
      </c>
      <c r="N36" s="269" t="s">
        <v>33</v>
      </c>
      <c r="O36" s="269" t="s">
        <v>33</v>
      </c>
      <c r="P36" s="307" t="s">
        <v>33</v>
      </c>
      <c r="Q36" s="252" t="s">
        <v>33</v>
      </c>
      <c r="R36" s="288" t="s">
        <v>33</v>
      </c>
      <c r="S36" s="288" t="s">
        <v>33</v>
      </c>
      <c r="T36" s="288" t="s">
        <v>33</v>
      </c>
      <c r="U36" s="288" t="s">
        <v>33</v>
      </c>
      <c r="V36" s="288" t="s">
        <v>33</v>
      </c>
      <c r="W36" s="245" t="s">
        <v>33</v>
      </c>
      <c r="X36" s="252" t="s">
        <v>33</v>
      </c>
      <c r="Y36" s="245" t="s">
        <v>33</v>
      </c>
    </row>
    <row r="37" spans="1:25" ht="20" customHeight="1">
      <c r="A37" s="276"/>
      <c r="B37" s="260"/>
      <c r="C37" s="266"/>
      <c r="D37" s="272"/>
      <c r="E37" s="272"/>
      <c r="F37" s="244"/>
      <c r="G37" s="270"/>
      <c r="H37" s="270"/>
      <c r="I37" s="270"/>
      <c r="J37" s="271"/>
      <c r="K37" s="270"/>
      <c r="L37" s="270"/>
      <c r="M37" s="270"/>
      <c r="N37" s="270"/>
      <c r="O37" s="270"/>
      <c r="P37" s="286"/>
      <c r="Q37" s="312"/>
      <c r="R37" s="310"/>
      <c r="S37" s="310"/>
      <c r="T37" s="310"/>
      <c r="U37" s="310"/>
      <c r="V37" s="310"/>
      <c r="W37" s="311"/>
      <c r="X37" s="255"/>
      <c r="Y37" s="256"/>
    </row>
    <row r="38" spans="1:25" s="136" customFormat="1" ht="20" customHeight="1">
      <c r="A38" s="276"/>
      <c r="B38" s="259" t="s">
        <v>34</v>
      </c>
      <c r="C38" s="264" t="s">
        <v>126</v>
      </c>
      <c r="D38" s="274" t="s">
        <v>6</v>
      </c>
      <c r="E38" s="267" t="s">
        <v>127</v>
      </c>
      <c r="F38" s="64"/>
      <c r="G38" s="115"/>
      <c r="H38" s="116"/>
      <c r="I38" s="116"/>
      <c r="J38" s="116" t="s">
        <v>215</v>
      </c>
      <c r="K38" s="116"/>
      <c r="L38" s="116"/>
      <c r="M38" s="116"/>
      <c r="N38" s="116"/>
      <c r="O38" s="116"/>
      <c r="P38" s="111"/>
      <c r="Q38" s="64"/>
      <c r="R38" s="117"/>
      <c r="S38" s="117"/>
      <c r="T38" s="117"/>
      <c r="U38" s="117"/>
      <c r="V38" s="117" t="s">
        <v>120</v>
      </c>
      <c r="W38" s="86" t="s">
        <v>120</v>
      </c>
      <c r="X38" s="64" t="s">
        <v>159</v>
      </c>
      <c r="Y38" s="86" t="s">
        <v>195</v>
      </c>
    </row>
    <row r="39" spans="1:25" ht="20" customHeight="1">
      <c r="A39" s="276"/>
      <c r="B39" s="260"/>
      <c r="C39" s="266"/>
      <c r="D39" s="272"/>
      <c r="E39" s="272"/>
      <c r="F39" s="172"/>
      <c r="G39" s="118"/>
      <c r="H39" s="147"/>
      <c r="I39" s="147"/>
      <c r="J39" s="147" t="s">
        <v>80</v>
      </c>
      <c r="K39" s="147"/>
      <c r="L39" s="147"/>
      <c r="M39" s="147"/>
      <c r="N39" s="147"/>
      <c r="O39" s="147"/>
      <c r="P39" s="113"/>
      <c r="Q39" s="172"/>
      <c r="R39" s="112"/>
      <c r="S39" s="112"/>
      <c r="T39" s="112"/>
      <c r="U39" s="112"/>
      <c r="V39" s="112" t="s">
        <v>21</v>
      </c>
      <c r="W39" s="162" t="s">
        <v>37</v>
      </c>
      <c r="X39" s="182" t="s">
        <v>15</v>
      </c>
      <c r="Y39" s="145" t="s">
        <v>94</v>
      </c>
    </row>
    <row r="40" spans="1:25" ht="20" customHeight="1">
      <c r="A40" s="276"/>
      <c r="B40" s="259" t="s">
        <v>40</v>
      </c>
      <c r="C40" s="264" t="s">
        <v>127</v>
      </c>
      <c r="D40" s="274" t="s">
        <v>6</v>
      </c>
      <c r="E40" s="267" t="s">
        <v>128</v>
      </c>
      <c r="F40" s="240"/>
      <c r="G40" s="290"/>
      <c r="H40" s="262"/>
      <c r="I40" s="262"/>
      <c r="J40" s="269" t="s">
        <v>33</v>
      </c>
      <c r="K40" s="262"/>
      <c r="L40" s="262"/>
      <c r="M40" s="262"/>
      <c r="N40" s="262"/>
      <c r="O40" s="262"/>
      <c r="P40" s="262"/>
      <c r="Q40" s="240"/>
      <c r="R40" s="290"/>
      <c r="S40" s="290"/>
      <c r="T40" s="290"/>
      <c r="U40" s="290"/>
      <c r="V40" s="262" t="s">
        <v>33</v>
      </c>
      <c r="W40" s="308" t="s">
        <v>33</v>
      </c>
      <c r="X40" s="257" t="s">
        <v>33</v>
      </c>
      <c r="Y40" s="258" t="s">
        <v>33</v>
      </c>
    </row>
    <row r="41" spans="1:25" ht="20" customHeight="1" thickBot="1">
      <c r="A41" s="277"/>
      <c r="B41" s="261"/>
      <c r="C41" s="265"/>
      <c r="D41" s="268"/>
      <c r="E41" s="268"/>
      <c r="F41" s="249"/>
      <c r="G41" s="291"/>
      <c r="H41" s="263"/>
      <c r="I41" s="263"/>
      <c r="J41" s="273"/>
      <c r="K41" s="263"/>
      <c r="L41" s="263"/>
      <c r="M41" s="263"/>
      <c r="N41" s="263"/>
      <c r="O41" s="263"/>
      <c r="P41" s="263"/>
      <c r="Q41" s="249"/>
      <c r="R41" s="291"/>
      <c r="S41" s="291"/>
      <c r="T41" s="291"/>
      <c r="U41" s="291"/>
      <c r="V41" s="263"/>
      <c r="W41" s="309"/>
      <c r="X41" s="253"/>
      <c r="Y41" s="254"/>
    </row>
  </sheetData>
  <mergeCells count="231">
    <mergeCell ref="V40:V41"/>
    <mergeCell ref="Q28:Q29"/>
    <mergeCell ref="R28:R29"/>
    <mergeCell ref="S28:S29"/>
    <mergeCell ref="T28:T29"/>
    <mergeCell ref="U28:U29"/>
    <mergeCell ref="V28:V29"/>
    <mergeCell ref="U36:U37"/>
    <mergeCell ref="V36:V37"/>
    <mergeCell ref="S40:S41"/>
    <mergeCell ref="R40:R41"/>
    <mergeCell ref="Q40:Q41"/>
    <mergeCell ref="E40:E41"/>
    <mergeCell ref="F40:F41"/>
    <mergeCell ref="J16:J17"/>
    <mergeCell ref="K16:K17"/>
    <mergeCell ref="D20:D21"/>
    <mergeCell ref="E20:E21"/>
    <mergeCell ref="D24:D25"/>
    <mergeCell ref="V12:V13"/>
    <mergeCell ref="U16:U17"/>
    <mergeCell ref="R32:R33"/>
    <mergeCell ref="T20:T21"/>
    <mergeCell ref="U20:U21"/>
    <mergeCell ref="Q24:Q25"/>
    <mergeCell ref="R24:R25"/>
    <mergeCell ref="S24:S25"/>
    <mergeCell ref="V24:V25"/>
    <mergeCell ref="U24:U25"/>
    <mergeCell ref="V16:V17"/>
    <mergeCell ref="V20:V21"/>
    <mergeCell ref="T32:T33"/>
    <mergeCell ref="U32:U33"/>
    <mergeCell ref="V32:V33"/>
    <mergeCell ref="U12:U13"/>
    <mergeCell ref="S32:S33"/>
    <mergeCell ref="T12:T13"/>
    <mergeCell ref="O36:O37"/>
    <mergeCell ref="P36:P37"/>
    <mergeCell ref="W12:W13"/>
    <mergeCell ref="W40:W41"/>
    <mergeCell ref="W16:W17"/>
    <mergeCell ref="W20:W21"/>
    <mergeCell ref="W24:W25"/>
    <mergeCell ref="W32:W33"/>
    <mergeCell ref="S20:S21"/>
    <mergeCell ref="R16:R17"/>
    <mergeCell ref="T16:T17"/>
    <mergeCell ref="T24:T25"/>
    <mergeCell ref="T40:T41"/>
    <mergeCell ref="S36:S37"/>
    <mergeCell ref="T36:T37"/>
    <mergeCell ref="O40:O41"/>
    <mergeCell ref="P40:P41"/>
    <mergeCell ref="Q32:Q33"/>
    <mergeCell ref="W36:W37"/>
    <mergeCell ref="W28:W29"/>
    <mergeCell ref="Q36:Q37"/>
    <mergeCell ref="R36:R37"/>
    <mergeCell ref="U40:U41"/>
    <mergeCell ref="O20:O21"/>
    <mergeCell ref="P20:P21"/>
    <mergeCell ref="O24:O25"/>
    <mergeCell ref="P24:P25"/>
    <mergeCell ref="O28:O29"/>
    <mergeCell ref="P28:P29"/>
    <mergeCell ref="Q12:Q13"/>
    <mergeCell ref="R12:R13"/>
    <mergeCell ref="S12:S13"/>
    <mergeCell ref="Q16:Q17"/>
    <mergeCell ref="S16:S17"/>
    <mergeCell ref="Q20:Q21"/>
    <mergeCell ref="R20:R21"/>
    <mergeCell ref="O12:O13"/>
    <mergeCell ref="P12:P13"/>
    <mergeCell ref="O16:O17"/>
    <mergeCell ref="P16:P17"/>
    <mergeCell ref="G40:G41"/>
    <mergeCell ref="H40:H41"/>
    <mergeCell ref="O32:O33"/>
    <mergeCell ref="P32:P33"/>
    <mergeCell ref="N36:N37"/>
    <mergeCell ref="M36:M37"/>
    <mergeCell ref="K40:K41"/>
    <mergeCell ref="I40:I41"/>
    <mergeCell ref="J40:J41"/>
    <mergeCell ref="A7:A9"/>
    <mergeCell ref="B7:B9"/>
    <mergeCell ref="C7:E9"/>
    <mergeCell ref="K12:K13"/>
    <mergeCell ref="L12:L13"/>
    <mergeCell ref="B12:B13"/>
    <mergeCell ref="C12:C13"/>
    <mergeCell ref="F12:F13"/>
    <mergeCell ref="G12:G13"/>
    <mergeCell ref="H12:H13"/>
    <mergeCell ref="A10:A17"/>
    <mergeCell ref="B10:B11"/>
    <mergeCell ref="C10:C11"/>
    <mergeCell ref="D10:D11"/>
    <mergeCell ref="E10:E11"/>
    <mergeCell ref="E14:E15"/>
    <mergeCell ref="B14:B15"/>
    <mergeCell ref="C14:C15"/>
    <mergeCell ref="D14:D15"/>
    <mergeCell ref="D16:D17"/>
    <mergeCell ref="C20:C21"/>
    <mergeCell ref="M12:M13"/>
    <mergeCell ref="M16:M17"/>
    <mergeCell ref="N12:N13"/>
    <mergeCell ref="B16:B17"/>
    <mergeCell ref="C16:C17"/>
    <mergeCell ref="F16:F17"/>
    <mergeCell ref="I16:I17"/>
    <mergeCell ref="D12:D13"/>
    <mergeCell ref="E12:E13"/>
    <mergeCell ref="I12:I13"/>
    <mergeCell ref="J12:J13"/>
    <mergeCell ref="E24:E25"/>
    <mergeCell ref="F20:F21"/>
    <mergeCell ref="J20:J21"/>
    <mergeCell ref="D18:D19"/>
    <mergeCell ref="E18:E19"/>
    <mergeCell ref="G16:G17"/>
    <mergeCell ref="H16:H17"/>
    <mergeCell ref="D22:D23"/>
    <mergeCell ref="E22:E23"/>
    <mergeCell ref="G20:G21"/>
    <mergeCell ref="H20:H21"/>
    <mergeCell ref="I20:I21"/>
    <mergeCell ref="H24:H25"/>
    <mergeCell ref="I24:I25"/>
    <mergeCell ref="J24:J25"/>
    <mergeCell ref="E16:E17"/>
    <mergeCell ref="K28:K29"/>
    <mergeCell ref="F28:F29"/>
    <mergeCell ref="G28:G29"/>
    <mergeCell ref="N28:N29"/>
    <mergeCell ref="L16:L17"/>
    <mergeCell ref="N16:N17"/>
    <mergeCell ref="M24:M25"/>
    <mergeCell ref="M20:M21"/>
    <mergeCell ref="N24:N25"/>
    <mergeCell ref="N20:N21"/>
    <mergeCell ref="L20:L21"/>
    <mergeCell ref="K20:K21"/>
    <mergeCell ref="F24:F25"/>
    <mergeCell ref="G24:G25"/>
    <mergeCell ref="H28:H29"/>
    <mergeCell ref="E26:E27"/>
    <mergeCell ref="C26:C27"/>
    <mergeCell ref="B26:B27"/>
    <mergeCell ref="K24:K25"/>
    <mergeCell ref="L24:L25"/>
    <mergeCell ref="M40:M41"/>
    <mergeCell ref="D34:D35"/>
    <mergeCell ref="E34:E35"/>
    <mergeCell ref="D36:D37"/>
    <mergeCell ref="F36:F37"/>
    <mergeCell ref="E38:E39"/>
    <mergeCell ref="D38:D39"/>
    <mergeCell ref="F32:F33"/>
    <mergeCell ref="G32:G33"/>
    <mergeCell ref="H36:H37"/>
    <mergeCell ref="L36:L37"/>
    <mergeCell ref="L32:L33"/>
    <mergeCell ref="I28:I29"/>
    <mergeCell ref="M28:M29"/>
    <mergeCell ref="D30:D31"/>
    <mergeCell ref="E30:E31"/>
    <mergeCell ref="E28:E29"/>
    <mergeCell ref="L28:L29"/>
    <mergeCell ref="J28:J29"/>
    <mergeCell ref="D28:D29"/>
    <mergeCell ref="A18:A25"/>
    <mergeCell ref="B18:B19"/>
    <mergeCell ref="C18:C19"/>
    <mergeCell ref="C36:C37"/>
    <mergeCell ref="B28:B29"/>
    <mergeCell ref="C28:C29"/>
    <mergeCell ref="A26:A33"/>
    <mergeCell ref="B22:B23"/>
    <mergeCell ref="C22:C23"/>
    <mergeCell ref="B30:B31"/>
    <mergeCell ref="C30:C31"/>
    <mergeCell ref="B24:B25"/>
    <mergeCell ref="C24:C25"/>
    <mergeCell ref="B20:B21"/>
    <mergeCell ref="B32:B33"/>
    <mergeCell ref="C32:C33"/>
    <mergeCell ref="C34:C35"/>
    <mergeCell ref="A34:A41"/>
    <mergeCell ref="B34:B35"/>
    <mergeCell ref="B36:B37"/>
    <mergeCell ref="D26:D27"/>
    <mergeCell ref="D32:D33"/>
    <mergeCell ref="D40:D41"/>
    <mergeCell ref="X32:X33"/>
    <mergeCell ref="Y32:Y33"/>
    <mergeCell ref="X36:X37"/>
    <mergeCell ref="Y36:Y37"/>
    <mergeCell ref="X40:X41"/>
    <mergeCell ref="Y40:Y41"/>
    <mergeCell ref="B38:B39"/>
    <mergeCell ref="B40:B41"/>
    <mergeCell ref="M32:M33"/>
    <mergeCell ref="C40:C41"/>
    <mergeCell ref="C38:C39"/>
    <mergeCell ref="N40:N41"/>
    <mergeCell ref="N32:N33"/>
    <mergeCell ref="L40:L41"/>
    <mergeCell ref="E32:E33"/>
    <mergeCell ref="I36:I37"/>
    <mergeCell ref="J36:J37"/>
    <mergeCell ref="K36:K37"/>
    <mergeCell ref="G36:G37"/>
    <mergeCell ref="E36:E37"/>
    <mergeCell ref="I32:I33"/>
    <mergeCell ref="J32:J33"/>
    <mergeCell ref="K32:K33"/>
    <mergeCell ref="H32:H33"/>
    <mergeCell ref="X12:X13"/>
    <mergeCell ref="Y12:Y13"/>
    <mergeCell ref="X16:X17"/>
    <mergeCell ref="Y16:Y17"/>
    <mergeCell ref="X20:X21"/>
    <mergeCell ref="Y20:Y21"/>
    <mergeCell ref="X24:X25"/>
    <mergeCell ref="Y24:Y25"/>
    <mergeCell ref="X28:X29"/>
    <mergeCell ref="Y28:Y29"/>
  </mergeCells>
  <phoneticPr fontId="1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CC0D-73E6-CD4D-8F60-B218193185C9}">
  <dimension ref="A1:AG56"/>
  <sheetViews>
    <sheetView tabSelected="1" workbookViewId="0">
      <pane xSplit="5" ySplit="9" topLeftCell="K27" activePane="bottomRight" state="frozen"/>
      <selection pane="topRight" activeCell="F1" sqref="F1"/>
      <selection pane="bottomLeft" activeCell="A10" sqref="A10"/>
      <selection pane="bottomRight" activeCell="O45" sqref="O45"/>
    </sheetView>
  </sheetViews>
  <sheetFormatPr baseColWidth="10" defaultColWidth="12.6640625" defaultRowHeight="15.75" customHeight="1"/>
  <cols>
    <col min="1" max="1" width="7.1640625" style="96" customWidth="1"/>
    <col min="2" max="2" width="4.83203125" style="96" customWidth="1"/>
    <col min="3" max="3" width="5.83203125" style="96" customWidth="1"/>
    <col min="4" max="4" width="1.83203125" style="96" customWidth="1"/>
    <col min="5" max="5" width="6.1640625" style="96" customWidth="1"/>
    <col min="6" max="14" width="15" style="96" customWidth="1"/>
    <col min="15" max="16" width="16" style="201" customWidth="1"/>
    <col min="17" max="19" width="14.83203125" style="96" customWidth="1"/>
    <col min="20" max="22" width="14.83203125" style="201" customWidth="1"/>
    <col min="23" max="30" width="12.6640625" style="201"/>
    <col min="31" max="16384" width="12.6640625" style="96"/>
  </cols>
  <sheetData>
    <row r="1" spans="1:24" ht="15.75" customHeight="1">
      <c r="A1" s="93" t="s">
        <v>0</v>
      </c>
      <c r="B1" s="94"/>
      <c r="C1" s="94"/>
      <c r="D1" s="95"/>
      <c r="E1" s="95"/>
      <c r="F1" s="95" t="s">
        <v>1</v>
      </c>
      <c r="S1" s="95" t="s">
        <v>1</v>
      </c>
    </row>
    <row r="2" spans="1:24" ht="15.75" customHeight="1">
      <c r="A2" s="94"/>
      <c r="B2" s="94"/>
      <c r="C2" s="94"/>
      <c r="D2" s="95"/>
      <c r="E2" s="95"/>
      <c r="F2" s="97" t="s">
        <v>153</v>
      </c>
      <c r="S2" s="97" t="s">
        <v>153</v>
      </c>
    </row>
    <row r="3" spans="1:24" ht="15.75" customHeight="1">
      <c r="A3" s="94"/>
      <c r="B3" s="94"/>
      <c r="C3" s="94"/>
      <c r="D3" s="95"/>
      <c r="E3" s="95"/>
      <c r="F3" s="97" t="s">
        <v>253</v>
      </c>
      <c r="S3" s="97" t="s">
        <v>253</v>
      </c>
    </row>
    <row r="4" spans="1:24" ht="15.75" customHeight="1">
      <c r="A4" s="94"/>
      <c r="B4" s="94"/>
      <c r="C4" s="94"/>
      <c r="D4" s="95"/>
      <c r="E4" s="94"/>
      <c r="S4" s="94"/>
    </row>
    <row r="5" spans="1:24" ht="15.75" customHeight="1">
      <c r="A5" s="94"/>
      <c r="B5" s="94"/>
      <c r="C5" s="94"/>
      <c r="D5" s="95"/>
      <c r="E5" s="94"/>
      <c r="S5" s="94"/>
    </row>
    <row r="6" spans="1:24" ht="15.75" customHeight="1" thickBot="1">
      <c r="A6" s="95"/>
      <c r="B6" s="94"/>
      <c r="C6" s="94"/>
      <c r="D6" s="94"/>
      <c r="E6" s="94"/>
      <c r="S6" s="98"/>
    </row>
    <row r="7" spans="1:24" s="102" customFormat="1" ht="15.75" customHeight="1">
      <c r="A7" s="293" t="s">
        <v>2</v>
      </c>
      <c r="B7" s="296" t="s">
        <v>3</v>
      </c>
      <c r="C7" s="299" t="s">
        <v>4</v>
      </c>
      <c r="D7" s="300"/>
      <c r="E7" s="300"/>
      <c r="F7" s="27" t="s">
        <v>144</v>
      </c>
      <c r="G7" s="28" t="s">
        <v>145</v>
      </c>
      <c r="H7" s="28" t="s">
        <v>146</v>
      </c>
      <c r="I7" s="28" t="s">
        <v>147</v>
      </c>
      <c r="J7" s="28" t="s">
        <v>148</v>
      </c>
      <c r="K7" s="29" t="s">
        <v>196</v>
      </c>
      <c r="L7" s="30" t="s">
        <v>152</v>
      </c>
      <c r="M7" s="31" t="s">
        <v>152</v>
      </c>
      <c r="N7" s="32" t="s">
        <v>151</v>
      </c>
      <c r="O7" s="33" t="s">
        <v>132</v>
      </c>
      <c r="P7" s="34" t="s">
        <v>132</v>
      </c>
      <c r="Q7" s="35" t="s">
        <v>155</v>
      </c>
      <c r="R7" s="36" t="s">
        <v>130</v>
      </c>
      <c r="S7" s="37" t="s">
        <v>130</v>
      </c>
      <c r="T7" s="38" t="s">
        <v>131</v>
      </c>
      <c r="U7" s="30" t="s">
        <v>291</v>
      </c>
      <c r="V7" s="39" t="s">
        <v>292</v>
      </c>
      <c r="W7" s="40" t="s">
        <v>133</v>
      </c>
      <c r="X7" s="40" t="s">
        <v>133</v>
      </c>
    </row>
    <row r="8" spans="1:24" s="102" customFormat="1" ht="15.75" customHeight="1">
      <c r="A8" s="294"/>
      <c r="B8" s="297"/>
      <c r="C8" s="301"/>
      <c r="D8" s="302"/>
      <c r="E8" s="302"/>
      <c r="F8" s="41" t="s">
        <v>157</v>
      </c>
      <c r="G8" s="42" t="s">
        <v>157</v>
      </c>
      <c r="H8" s="42" t="s">
        <v>157</v>
      </c>
      <c r="I8" s="42" t="s">
        <v>157</v>
      </c>
      <c r="J8" s="42" t="s">
        <v>157</v>
      </c>
      <c r="K8" s="41" t="s">
        <v>154</v>
      </c>
      <c r="L8" s="43" t="s">
        <v>156</v>
      </c>
      <c r="M8" s="44" t="s">
        <v>158</v>
      </c>
      <c r="N8" s="45" t="s">
        <v>158</v>
      </c>
      <c r="O8" s="46" t="s">
        <v>154</v>
      </c>
      <c r="P8" s="47" t="s">
        <v>156</v>
      </c>
      <c r="Q8" s="155" t="s">
        <v>154</v>
      </c>
      <c r="R8" s="44" t="s">
        <v>156</v>
      </c>
      <c r="S8" s="48" t="s">
        <v>157</v>
      </c>
      <c r="T8" s="49" t="s">
        <v>157</v>
      </c>
      <c r="U8" s="43" t="s">
        <v>158</v>
      </c>
      <c r="V8" s="50" t="s">
        <v>158</v>
      </c>
      <c r="W8" s="50" t="s">
        <v>157</v>
      </c>
      <c r="X8" s="50" t="s">
        <v>158</v>
      </c>
    </row>
    <row r="9" spans="1:24" s="102" customFormat="1" ht="15.75" customHeight="1" thickBot="1">
      <c r="A9" s="295"/>
      <c r="B9" s="298"/>
      <c r="C9" s="303"/>
      <c r="D9" s="304"/>
      <c r="E9" s="304"/>
      <c r="F9" s="51" t="s">
        <v>232</v>
      </c>
      <c r="G9" s="52" t="s">
        <v>233</v>
      </c>
      <c r="H9" s="52" t="s">
        <v>234</v>
      </c>
      <c r="I9" s="52" t="s">
        <v>235</v>
      </c>
      <c r="J9" s="52" t="s">
        <v>236</v>
      </c>
      <c r="K9" s="53" t="s">
        <v>237</v>
      </c>
      <c r="L9" s="54" t="s">
        <v>238</v>
      </c>
      <c r="M9" s="55" t="s">
        <v>239</v>
      </c>
      <c r="N9" s="56" t="s">
        <v>240</v>
      </c>
      <c r="O9" s="57" t="s">
        <v>241</v>
      </c>
      <c r="P9" s="58" t="s">
        <v>242</v>
      </c>
      <c r="Q9" s="59" t="s">
        <v>243</v>
      </c>
      <c r="R9" s="60" t="s">
        <v>244</v>
      </c>
      <c r="S9" s="61" t="s">
        <v>245</v>
      </c>
      <c r="T9" s="62" t="s">
        <v>246</v>
      </c>
      <c r="U9" s="54" t="s">
        <v>247</v>
      </c>
      <c r="V9" s="63" t="s">
        <v>248</v>
      </c>
      <c r="W9" s="63" t="s">
        <v>311</v>
      </c>
      <c r="X9" s="63" t="s">
        <v>312</v>
      </c>
    </row>
    <row r="10" spans="1:24" ht="15" customHeight="1">
      <c r="A10" s="342" t="s">
        <v>493</v>
      </c>
      <c r="B10" s="259" t="s">
        <v>5</v>
      </c>
      <c r="C10" s="264" t="s">
        <v>129</v>
      </c>
      <c r="D10" s="274" t="s">
        <v>6</v>
      </c>
      <c r="E10" s="267" t="s">
        <v>265</v>
      </c>
      <c r="F10" s="64" t="s">
        <v>258</v>
      </c>
      <c r="G10" s="36" t="s">
        <v>258</v>
      </c>
      <c r="H10" s="65" t="s">
        <v>258</v>
      </c>
      <c r="I10" s="36" t="s">
        <v>258</v>
      </c>
      <c r="J10" s="65" t="s">
        <v>258</v>
      </c>
      <c r="K10" s="34" t="s">
        <v>280</v>
      </c>
      <c r="L10" s="66" t="s">
        <v>197</v>
      </c>
      <c r="M10" s="65" t="s">
        <v>172</v>
      </c>
      <c r="N10" s="67" t="s">
        <v>172</v>
      </c>
      <c r="O10" s="33" t="s">
        <v>179</v>
      </c>
      <c r="P10" s="34" t="s">
        <v>182</v>
      </c>
      <c r="Q10" s="64" t="s">
        <v>160</v>
      </c>
      <c r="R10" s="36" t="s">
        <v>286</v>
      </c>
      <c r="S10" s="65" t="s">
        <v>294</v>
      </c>
      <c r="T10" s="36" t="s">
        <v>165</v>
      </c>
      <c r="U10" s="36" t="s">
        <v>75</v>
      </c>
      <c r="V10" s="68" t="s">
        <v>75</v>
      </c>
      <c r="W10" s="67" t="s">
        <v>300</v>
      </c>
      <c r="X10" s="67" t="s">
        <v>163</v>
      </c>
    </row>
    <row r="11" spans="1:24" ht="15" customHeight="1">
      <c r="A11" s="343"/>
      <c r="B11" s="260"/>
      <c r="C11" s="266"/>
      <c r="D11" s="272"/>
      <c r="E11" s="272"/>
      <c r="F11" s="172" t="s">
        <v>82</v>
      </c>
      <c r="G11" s="161" t="s">
        <v>68</v>
      </c>
      <c r="H11" s="174" t="s">
        <v>14</v>
      </c>
      <c r="I11" s="161" t="s">
        <v>70</v>
      </c>
      <c r="J11" s="174" t="s">
        <v>19</v>
      </c>
      <c r="K11" s="172" t="s">
        <v>117</v>
      </c>
      <c r="L11" s="161" t="s">
        <v>17</v>
      </c>
      <c r="M11" s="174" t="s">
        <v>114</v>
      </c>
      <c r="N11" s="69" t="s">
        <v>273</v>
      </c>
      <c r="O11" s="70" t="s">
        <v>219</v>
      </c>
      <c r="P11" s="172" t="s">
        <v>113</v>
      </c>
      <c r="Q11" s="172" t="s">
        <v>452</v>
      </c>
      <c r="R11" s="161" t="s">
        <v>28</v>
      </c>
      <c r="S11" s="174" t="s">
        <v>85</v>
      </c>
      <c r="T11" s="161" t="s">
        <v>231</v>
      </c>
      <c r="U11" s="161" t="s">
        <v>116</v>
      </c>
      <c r="V11" s="179" t="s">
        <v>27</v>
      </c>
      <c r="W11" s="69" t="s">
        <v>15</v>
      </c>
      <c r="X11" s="69" t="s">
        <v>79</v>
      </c>
    </row>
    <row r="12" spans="1:24" ht="15" customHeight="1">
      <c r="A12" s="343"/>
      <c r="B12" s="259" t="s">
        <v>32</v>
      </c>
      <c r="C12" s="264" t="s">
        <v>265</v>
      </c>
      <c r="D12" s="274" t="s">
        <v>6</v>
      </c>
      <c r="E12" s="267" t="s">
        <v>266</v>
      </c>
      <c r="F12" s="240" t="s">
        <v>33</v>
      </c>
      <c r="G12" s="284" t="s">
        <v>33</v>
      </c>
      <c r="H12" s="326" t="s">
        <v>33</v>
      </c>
      <c r="I12" s="284" t="s">
        <v>33</v>
      </c>
      <c r="J12" s="326" t="s">
        <v>33</v>
      </c>
      <c r="K12" s="240" t="s">
        <v>33</v>
      </c>
      <c r="L12" s="284" t="s">
        <v>33</v>
      </c>
      <c r="M12" s="326" t="s">
        <v>33</v>
      </c>
      <c r="N12" s="308" t="s">
        <v>33</v>
      </c>
      <c r="O12" s="320" t="s">
        <v>33</v>
      </c>
      <c r="P12" s="240" t="s">
        <v>33</v>
      </c>
      <c r="Q12" s="240" t="s">
        <v>33</v>
      </c>
      <c r="R12" s="284" t="s">
        <v>33</v>
      </c>
      <c r="S12" s="326" t="s">
        <v>33</v>
      </c>
      <c r="T12" s="284" t="s">
        <v>33</v>
      </c>
      <c r="U12" s="284" t="s">
        <v>33</v>
      </c>
      <c r="V12" s="324" t="s">
        <v>33</v>
      </c>
      <c r="W12" s="308" t="s">
        <v>33</v>
      </c>
      <c r="X12" s="308" t="s">
        <v>33</v>
      </c>
    </row>
    <row r="13" spans="1:24" ht="15" customHeight="1">
      <c r="A13" s="343"/>
      <c r="B13" s="260"/>
      <c r="C13" s="266"/>
      <c r="D13" s="272"/>
      <c r="E13" s="272"/>
      <c r="F13" s="244"/>
      <c r="G13" s="328"/>
      <c r="H13" s="329"/>
      <c r="I13" s="328"/>
      <c r="J13" s="329"/>
      <c r="K13" s="244"/>
      <c r="L13" s="328"/>
      <c r="M13" s="329"/>
      <c r="N13" s="322"/>
      <c r="O13" s="371"/>
      <c r="P13" s="241"/>
      <c r="Q13" s="244"/>
      <c r="R13" s="328"/>
      <c r="S13" s="329"/>
      <c r="T13" s="287"/>
      <c r="U13" s="287"/>
      <c r="V13" s="325"/>
      <c r="W13" s="322"/>
      <c r="X13" s="322"/>
    </row>
    <row r="14" spans="1:24" ht="15" customHeight="1">
      <c r="A14" s="343"/>
      <c r="B14" s="259" t="s">
        <v>34</v>
      </c>
      <c r="C14" s="336" t="s">
        <v>315</v>
      </c>
      <c r="D14" s="274" t="s">
        <v>6</v>
      </c>
      <c r="E14" s="338" t="s">
        <v>316</v>
      </c>
      <c r="F14" s="64" t="s">
        <v>66</v>
      </c>
      <c r="G14" s="66" t="s">
        <v>66</v>
      </c>
      <c r="H14" s="65" t="s">
        <v>66</v>
      </c>
      <c r="I14" s="66" t="s">
        <v>66</v>
      </c>
      <c r="J14" s="65" t="s">
        <v>66</v>
      </c>
      <c r="K14" s="64" t="s">
        <v>159</v>
      </c>
      <c r="L14" s="66" t="s">
        <v>62</v>
      </c>
      <c r="M14" s="65" t="s">
        <v>190</v>
      </c>
      <c r="N14" s="67" t="s">
        <v>190</v>
      </c>
      <c r="O14" s="71" t="s">
        <v>178</v>
      </c>
      <c r="P14" s="72" t="s">
        <v>184</v>
      </c>
      <c r="Q14" s="64" t="s">
        <v>159</v>
      </c>
      <c r="R14" s="66" t="s">
        <v>8</v>
      </c>
      <c r="S14" s="65" t="s">
        <v>99</v>
      </c>
      <c r="T14" s="73" t="s">
        <v>99</v>
      </c>
      <c r="U14" s="73" t="s">
        <v>92</v>
      </c>
      <c r="V14" s="74" t="s">
        <v>92</v>
      </c>
      <c r="W14" s="67" t="s">
        <v>188</v>
      </c>
      <c r="X14" s="67" t="s">
        <v>303</v>
      </c>
    </row>
    <row r="15" spans="1:24" ht="15" customHeight="1">
      <c r="A15" s="343"/>
      <c r="B15" s="260"/>
      <c r="C15" s="337"/>
      <c r="D15" s="272"/>
      <c r="E15" s="339"/>
      <c r="F15" s="172" t="s">
        <v>14</v>
      </c>
      <c r="G15" s="161" t="s">
        <v>82</v>
      </c>
      <c r="H15" s="174" t="s">
        <v>117</v>
      </c>
      <c r="I15" s="161" t="s">
        <v>273</v>
      </c>
      <c r="J15" s="174" t="s">
        <v>219</v>
      </c>
      <c r="K15" s="172" t="s">
        <v>28</v>
      </c>
      <c r="L15" s="161" t="s">
        <v>27</v>
      </c>
      <c r="M15" s="174" t="s">
        <v>231</v>
      </c>
      <c r="N15" s="69" t="s">
        <v>116</v>
      </c>
      <c r="O15" s="70" t="s">
        <v>26</v>
      </c>
      <c r="P15" s="172" t="s">
        <v>45</v>
      </c>
      <c r="Q15" s="172" t="s">
        <v>114</v>
      </c>
      <c r="R15" s="161" t="s">
        <v>20</v>
      </c>
      <c r="S15" s="174" t="s">
        <v>68</v>
      </c>
      <c r="T15" s="161" t="s">
        <v>85</v>
      </c>
      <c r="U15" s="161" t="s">
        <v>113</v>
      </c>
      <c r="V15" s="179" t="s">
        <v>19</v>
      </c>
      <c r="W15" s="69" t="s">
        <v>15</v>
      </c>
      <c r="X15" s="69" t="s">
        <v>211</v>
      </c>
    </row>
    <row r="16" spans="1:24" ht="15" customHeight="1">
      <c r="A16" s="343"/>
      <c r="B16" s="259" t="s">
        <v>40</v>
      </c>
      <c r="C16" s="336" t="s">
        <v>316</v>
      </c>
      <c r="D16" s="274" t="s">
        <v>6</v>
      </c>
      <c r="E16" s="338" t="s">
        <v>317</v>
      </c>
      <c r="F16" s="240" t="s">
        <v>33</v>
      </c>
      <c r="G16" s="284" t="s">
        <v>33</v>
      </c>
      <c r="H16" s="326" t="s">
        <v>33</v>
      </c>
      <c r="I16" s="284" t="s">
        <v>33</v>
      </c>
      <c r="J16" s="326" t="s">
        <v>33</v>
      </c>
      <c r="K16" s="240" t="s">
        <v>33</v>
      </c>
      <c r="L16" s="284" t="s">
        <v>33</v>
      </c>
      <c r="M16" s="326" t="s">
        <v>33</v>
      </c>
      <c r="N16" s="308" t="s">
        <v>33</v>
      </c>
      <c r="O16" s="320" t="s">
        <v>33</v>
      </c>
      <c r="P16" s="248" t="s">
        <v>33</v>
      </c>
      <c r="Q16" s="240" t="s">
        <v>33</v>
      </c>
      <c r="R16" s="284" t="s">
        <v>33</v>
      </c>
      <c r="S16" s="326" t="s">
        <v>33</v>
      </c>
      <c r="T16" s="288" t="s">
        <v>33</v>
      </c>
      <c r="U16" s="288" t="s">
        <v>33</v>
      </c>
      <c r="V16" s="313" t="s">
        <v>33</v>
      </c>
      <c r="W16" s="308" t="s">
        <v>33</v>
      </c>
      <c r="X16" s="308" t="s">
        <v>33</v>
      </c>
    </row>
    <row r="17" spans="1:24" ht="15" customHeight="1">
      <c r="A17" s="343"/>
      <c r="B17" s="354"/>
      <c r="C17" s="355"/>
      <c r="D17" s="356"/>
      <c r="E17" s="357"/>
      <c r="F17" s="241"/>
      <c r="G17" s="287"/>
      <c r="H17" s="327"/>
      <c r="I17" s="287"/>
      <c r="J17" s="327"/>
      <c r="K17" s="241"/>
      <c r="L17" s="287"/>
      <c r="M17" s="327"/>
      <c r="N17" s="323"/>
      <c r="O17" s="321"/>
      <c r="P17" s="241"/>
      <c r="Q17" s="241"/>
      <c r="R17" s="287"/>
      <c r="S17" s="327"/>
      <c r="T17" s="287"/>
      <c r="U17" s="287"/>
      <c r="V17" s="325"/>
      <c r="W17" s="323"/>
      <c r="X17" s="323"/>
    </row>
    <row r="18" spans="1:24" ht="29" customHeight="1" thickBot="1">
      <c r="A18" s="358"/>
      <c r="B18" s="202"/>
      <c r="C18" s="203" t="s">
        <v>317</v>
      </c>
      <c r="D18" s="204" t="s">
        <v>6</v>
      </c>
      <c r="E18" s="205" t="s">
        <v>318</v>
      </c>
      <c r="F18" s="186"/>
      <c r="G18" s="187"/>
      <c r="H18" s="188"/>
      <c r="I18" s="187"/>
      <c r="J18" s="188"/>
      <c r="K18" s="189"/>
      <c r="L18" s="187"/>
      <c r="M18" s="188"/>
      <c r="N18" s="190"/>
      <c r="O18" s="191" t="s">
        <v>33</v>
      </c>
      <c r="P18" s="189"/>
      <c r="Q18" s="186"/>
      <c r="R18" s="187"/>
      <c r="S18" s="188"/>
      <c r="T18" s="187"/>
      <c r="U18" s="192" t="s">
        <v>33</v>
      </c>
      <c r="V18" s="193" t="s">
        <v>33</v>
      </c>
      <c r="W18" s="194"/>
      <c r="X18" s="190"/>
    </row>
    <row r="19" spans="1:24" ht="15" customHeight="1">
      <c r="A19" s="342" t="s">
        <v>494</v>
      </c>
      <c r="B19" s="278" t="s">
        <v>5</v>
      </c>
      <c r="C19" s="264" t="s">
        <v>129</v>
      </c>
      <c r="D19" s="274" t="s">
        <v>6</v>
      </c>
      <c r="E19" s="267" t="s">
        <v>265</v>
      </c>
      <c r="F19" s="34" t="s">
        <v>259</v>
      </c>
      <c r="G19" s="36" t="s">
        <v>259</v>
      </c>
      <c r="H19" s="37" t="s">
        <v>259</v>
      </c>
      <c r="I19" s="36" t="s">
        <v>259</v>
      </c>
      <c r="J19" s="37" t="s">
        <v>259</v>
      </c>
      <c r="K19" s="64" t="s">
        <v>7</v>
      </c>
      <c r="L19" s="36" t="s">
        <v>189</v>
      </c>
      <c r="M19" s="37" t="s">
        <v>170</v>
      </c>
      <c r="N19" s="32" t="s">
        <v>170</v>
      </c>
      <c r="O19" s="71" t="s">
        <v>177</v>
      </c>
      <c r="P19" s="34" t="s">
        <v>175</v>
      </c>
      <c r="Q19" s="34" t="s">
        <v>41</v>
      </c>
      <c r="R19" s="36" t="s">
        <v>164</v>
      </c>
      <c r="S19" s="37" t="s">
        <v>168</v>
      </c>
      <c r="T19" s="66" t="s">
        <v>168</v>
      </c>
      <c r="U19" s="66" t="s">
        <v>170</v>
      </c>
      <c r="V19" s="68" t="s">
        <v>170</v>
      </c>
      <c r="W19" s="84" t="s">
        <v>81</v>
      </c>
      <c r="X19" s="84" t="s">
        <v>170</v>
      </c>
    </row>
    <row r="20" spans="1:24" ht="15" customHeight="1">
      <c r="A20" s="352"/>
      <c r="B20" s="260"/>
      <c r="C20" s="266"/>
      <c r="D20" s="272"/>
      <c r="E20" s="272"/>
      <c r="F20" s="172" t="s">
        <v>49</v>
      </c>
      <c r="G20" s="161" t="s">
        <v>25</v>
      </c>
      <c r="H20" s="174" t="s">
        <v>22</v>
      </c>
      <c r="I20" s="161" t="s">
        <v>47</v>
      </c>
      <c r="J20" s="174" t="s">
        <v>116</v>
      </c>
      <c r="K20" s="172" t="s">
        <v>38</v>
      </c>
      <c r="L20" s="161" t="s">
        <v>48</v>
      </c>
      <c r="M20" s="174" t="s">
        <v>31</v>
      </c>
      <c r="N20" s="69" t="s">
        <v>44</v>
      </c>
      <c r="O20" s="70" t="s">
        <v>111</v>
      </c>
      <c r="P20" s="172" t="s">
        <v>267</v>
      </c>
      <c r="Q20" s="172" t="s">
        <v>36</v>
      </c>
      <c r="R20" s="161" t="s">
        <v>20</v>
      </c>
      <c r="S20" s="174" t="s">
        <v>283</v>
      </c>
      <c r="T20" s="161" t="s">
        <v>18</v>
      </c>
      <c r="U20" s="161" t="s">
        <v>112</v>
      </c>
      <c r="V20" s="179" t="s">
        <v>297</v>
      </c>
      <c r="W20" s="162" t="s">
        <v>94</v>
      </c>
      <c r="X20" s="162" t="s">
        <v>45</v>
      </c>
    </row>
    <row r="21" spans="1:24" ht="15" customHeight="1">
      <c r="A21" s="352"/>
      <c r="B21" s="259" t="s">
        <v>32</v>
      </c>
      <c r="C21" s="264" t="s">
        <v>265</v>
      </c>
      <c r="D21" s="274" t="s">
        <v>6</v>
      </c>
      <c r="E21" s="267" t="s">
        <v>266</v>
      </c>
      <c r="F21" s="240" t="s">
        <v>33</v>
      </c>
      <c r="G21" s="284" t="s">
        <v>33</v>
      </c>
      <c r="H21" s="326" t="s">
        <v>33</v>
      </c>
      <c r="I21" s="284" t="s">
        <v>33</v>
      </c>
      <c r="J21" s="326" t="s">
        <v>33</v>
      </c>
      <c r="K21" s="240" t="s">
        <v>33</v>
      </c>
      <c r="L21" s="284" t="s">
        <v>33</v>
      </c>
      <c r="M21" s="331" t="s">
        <v>33</v>
      </c>
      <c r="N21" s="242" t="s">
        <v>33</v>
      </c>
      <c r="O21" s="320" t="s">
        <v>33</v>
      </c>
      <c r="P21" s="240" t="s">
        <v>33</v>
      </c>
      <c r="Q21" s="240" t="s">
        <v>33</v>
      </c>
      <c r="R21" s="284" t="s">
        <v>33</v>
      </c>
      <c r="S21" s="326" t="s">
        <v>33</v>
      </c>
      <c r="T21" s="284" t="s">
        <v>33</v>
      </c>
      <c r="U21" s="284" t="s">
        <v>33</v>
      </c>
      <c r="V21" s="324" t="s">
        <v>33</v>
      </c>
      <c r="W21" s="242" t="s">
        <v>33</v>
      </c>
      <c r="X21" s="242" t="s">
        <v>33</v>
      </c>
    </row>
    <row r="22" spans="1:24" ht="15" customHeight="1">
      <c r="A22" s="352"/>
      <c r="B22" s="260"/>
      <c r="C22" s="266"/>
      <c r="D22" s="272"/>
      <c r="E22" s="272"/>
      <c r="F22" s="244"/>
      <c r="G22" s="328"/>
      <c r="H22" s="329"/>
      <c r="I22" s="328"/>
      <c r="J22" s="329"/>
      <c r="K22" s="244"/>
      <c r="L22" s="328"/>
      <c r="M22" s="367"/>
      <c r="N22" s="247"/>
      <c r="O22" s="371"/>
      <c r="P22" s="244"/>
      <c r="Q22" s="244"/>
      <c r="R22" s="328"/>
      <c r="S22" s="329"/>
      <c r="T22" s="328"/>
      <c r="U22" s="328"/>
      <c r="V22" s="376"/>
      <c r="W22" s="247"/>
      <c r="X22" s="247"/>
    </row>
    <row r="23" spans="1:24" ht="15" customHeight="1">
      <c r="A23" s="352"/>
      <c r="B23" s="259" t="s">
        <v>34</v>
      </c>
      <c r="C23" s="336" t="s">
        <v>315</v>
      </c>
      <c r="D23" s="274" t="s">
        <v>6</v>
      </c>
      <c r="E23" s="338" t="s">
        <v>316</v>
      </c>
      <c r="F23" s="64" t="s">
        <v>260</v>
      </c>
      <c r="G23" s="66" t="s">
        <v>260</v>
      </c>
      <c r="H23" s="65" t="s">
        <v>260</v>
      </c>
      <c r="I23" s="66" t="s">
        <v>260</v>
      </c>
      <c r="J23" s="65" t="s">
        <v>260</v>
      </c>
      <c r="K23" s="64" t="s">
        <v>82</v>
      </c>
      <c r="L23" s="66" t="s">
        <v>198</v>
      </c>
      <c r="M23" s="85" t="s">
        <v>203</v>
      </c>
      <c r="N23" s="86" t="s">
        <v>203</v>
      </c>
      <c r="O23" s="71" t="s">
        <v>314</v>
      </c>
      <c r="P23" s="64" t="s">
        <v>181</v>
      </c>
      <c r="Q23" s="64" t="s">
        <v>82</v>
      </c>
      <c r="R23" s="66" t="s">
        <v>51</v>
      </c>
      <c r="S23" s="65" t="s">
        <v>91</v>
      </c>
      <c r="T23" s="66" t="s">
        <v>91</v>
      </c>
      <c r="U23" s="66" t="s">
        <v>11</v>
      </c>
      <c r="V23" s="68" t="s">
        <v>11</v>
      </c>
      <c r="W23" s="67" t="s">
        <v>191</v>
      </c>
      <c r="X23" s="67" t="s">
        <v>304</v>
      </c>
    </row>
    <row r="24" spans="1:24" ht="15" customHeight="1">
      <c r="A24" s="352"/>
      <c r="B24" s="260"/>
      <c r="C24" s="337"/>
      <c r="D24" s="272"/>
      <c r="E24" s="339"/>
      <c r="F24" s="172" t="s">
        <v>31</v>
      </c>
      <c r="G24" s="161" t="s">
        <v>26</v>
      </c>
      <c r="H24" s="174" t="s">
        <v>49</v>
      </c>
      <c r="I24" s="161" t="s">
        <v>22</v>
      </c>
      <c r="J24" s="174" t="s">
        <v>106</v>
      </c>
      <c r="K24" s="172" t="s">
        <v>47</v>
      </c>
      <c r="L24" s="161" t="s">
        <v>37</v>
      </c>
      <c r="M24" s="206" t="s">
        <v>116</v>
      </c>
      <c r="N24" s="162" t="s">
        <v>231</v>
      </c>
      <c r="O24" s="70" t="s">
        <v>267</v>
      </c>
      <c r="P24" s="182" t="s">
        <v>117</v>
      </c>
      <c r="Q24" s="172" t="s">
        <v>20</v>
      </c>
      <c r="R24" s="161" t="s">
        <v>18</v>
      </c>
      <c r="S24" s="174" t="s">
        <v>36</v>
      </c>
      <c r="T24" s="161" t="s">
        <v>283</v>
      </c>
      <c r="U24" s="161" t="s">
        <v>297</v>
      </c>
      <c r="V24" s="179" t="s">
        <v>112</v>
      </c>
      <c r="W24" s="69" t="s">
        <v>94</v>
      </c>
      <c r="X24" s="69" t="s">
        <v>211</v>
      </c>
    </row>
    <row r="25" spans="1:24" ht="15" customHeight="1">
      <c r="A25" s="352"/>
      <c r="B25" s="259" t="s">
        <v>40</v>
      </c>
      <c r="C25" s="336" t="s">
        <v>316</v>
      </c>
      <c r="D25" s="274" t="s">
        <v>6</v>
      </c>
      <c r="E25" s="338" t="s">
        <v>317</v>
      </c>
      <c r="F25" s="240" t="s">
        <v>33</v>
      </c>
      <c r="G25" s="284" t="s">
        <v>33</v>
      </c>
      <c r="H25" s="326" t="s">
        <v>33</v>
      </c>
      <c r="I25" s="284" t="s">
        <v>33</v>
      </c>
      <c r="J25" s="326" t="s">
        <v>33</v>
      </c>
      <c r="K25" s="240" t="s">
        <v>33</v>
      </c>
      <c r="L25" s="284" t="s">
        <v>33</v>
      </c>
      <c r="M25" s="331" t="s">
        <v>33</v>
      </c>
      <c r="N25" s="242" t="s">
        <v>33</v>
      </c>
      <c r="O25" s="320" t="s">
        <v>33</v>
      </c>
      <c r="P25" s="240" t="s">
        <v>33</v>
      </c>
      <c r="Q25" s="240" t="s">
        <v>33</v>
      </c>
      <c r="R25" s="284" t="s">
        <v>33</v>
      </c>
      <c r="S25" s="326" t="s">
        <v>33</v>
      </c>
      <c r="T25" s="284" t="s">
        <v>33</v>
      </c>
      <c r="U25" s="284" t="s">
        <v>33</v>
      </c>
      <c r="V25" s="324" t="s">
        <v>33</v>
      </c>
      <c r="W25" s="242" t="s">
        <v>33</v>
      </c>
      <c r="X25" s="242" t="s">
        <v>33</v>
      </c>
    </row>
    <row r="26" spans="1:24" ht="15" customHeight="1">
      <c r="A26" s="352"/>
      <c r="B26" s="354"/>
      <c r="C26" s="355"/>
      <c r="D26" s="356"/>
      <c r="E26" s="357"/>
      <c r="F26" s="241"/>
      <c r="G26" s="287"/>
      <c r="H26" s="327"/>
      <c r="I26" s="287"/>
      <c r="J26" s="327"/>
      <c r="K26" s="241"/>
      <c r="L26" s="287"/>
      <c r="M26" s="332"/>
      <c r="N26" s="243"/>
      <c r="O26" s="321"/>
      <c r="P26" s="241"/>
      <c r="Q26" s="241"/>
      <c r="R26" s="287"/>
      <c r="S26" s="327"/>
      <c r="T26" s="287"/>
      <c r="U26" s="287"/>
      <c r="V26" s="325"/>
      <c r="W26" s="243"/>
      <c r="X26" s="243"/>
    </row>
    <row r="27" spans="1:24" ht="24" customHeight="1" thickBot="1">
      <c r="A27" s="353"/>
      <c r="B27" s="207"/>
      <c r="C27" s="203" t="s">
        <v>317</v>
      </c>
      <c r="D27" s="204" t="s">
        <v>6</v>
      </c>
      <c r="E27" s="205" t="s">
        <v>318</v>
      </c>
      <c r="F27" s="189" t="s">
        <v>33</v>
      </c>
      <c r="G27" s="192" t="s">
        <v>33</v>
      </c>
      <c r="H27" s="195" t="s">
        <v>33</v>
      </c>
      <c r="I27" s="192" t="s">
        <v>33</v>
      </c>
      <c r="J27" s="195" t="s">
        <v>33</v>
      </c>
      <c r="K27" s="189" t="s">
        <v>264</v>
      </c>
      <c r="L27" s="192"/>
      <c r="M27" s="198"/>
      <c r="N27" s="199"/>
      <c r="O27" s="191" t="s">
        <v>33</v>
      </c>
      <c r="P27" s="189" t="s">
        <v>33</v>
      </c>
      <c r="Q27" s="186"/>
      <c r="R27" s="187"/>
      <c r="S27" s="188"/>
      <c r="T27" s="187"/>
      <c r="U27" s="187"/>
      <c r="V27" s="190"/>
      <c r="W27" s="200"/>
      <c r="X27" s="200"/>
    </row>
    <row r="28" spans="1:24" ht="15" customHeight="1">
      <c r="A28" s="352"/>
      <c r="B28" s="259" t="s">
        <v>40</v>
      </c>
      <c r="C28" s="362" t="s">
        <v>318</v>
      </c>
      <c r="D28" s="282" t="s">
        <v>6</v>
      </c>
      <c r="E28" s="363" t="s">
        <v>319</v>
      </c>
      <c r="F28" s="138"/>
      <c r="G28" s="150"/>
      <c r="H28" s="171"/>
      <c r="I28" s="150"/>
      <c r="J28" s="171"/>
      <c r="K28" s="64" t="s">
        <v>9</v>
      </c>
      <c r="L28" s="66"/>
      <c r="M28" s="331"/>
      <c r="N28" s="242"/>
      <c r="O28" s="320"/>
      <c r="P28" s="240"/>
      <c r="Q28" s="79"/>
      <c r="R28" s="78"/>
      <c r="S28" s="80"/>
      <c r="T28" s="78"/>
      <c r="U28" s="78"/>
      <c r="V28" s="81"/>
      <c r="W28" s="86"/>
      <c r="X28" s="86"/>
    </row>
    <row r="29" spans="1:24" ht="15" customHeight="1">
      <c r="A29" s="352"/>
      <c r="B29" s="345"/>
      <c r="C29" s="347"/>
      <c r="D29" s="349"/>
      <c r="E29" s="364"/>
      <c r="F29" s="138"/>
      <c r="G29" s="150"/>
      <c r="H29" s="171"/>
      <c r="I29" s="150"/>
      <c r="J29" s="171"/>
      <c r="K29" s="172" t="s">
        <v>282</v>
      </c>
      <c r="L29" s="161"/>
      <c r="M29" s="367"/>
      <c r="N29" s="247"/>
      <c r="O29" s="371"/>
      <c r="P29" s="244"/>
      <c r="Q29" s="141"/>
      <c r="R29" s="168"/>
      <c r="S29" s="170"/>
      <c r="T29" s="168"/>
      <c r="U29" s="168"/>
      <c r="V29" s="178"/>
      <c r="W29" s="139"/>
      <c r="X29" s="139"/>
    </row>
    <row r="30" spans="1:24" ht="15" customHeight="1">
      <c r="A30" s="352"/>
      <c r="B30" s="259" t="s">
        <v>50</v>
      </c>
      <c r="C30" s="336" t="s">
        <v>319</v>
      </c>
      <c r="D30" s="274" t="s">
        <v>6</v>
      </c>
      <c r="E30" s="338" t="s">
        <v>320</v>
      </c>
      <c r="F30" s="248"/>
      <c r="G30" s="288"/>
      <c r="H30" s="330"/>
      <c r="I30" s="288"/>
      <c r="J30" s="330"/>
      <c r="K30" s="240" t="s">
        <v>33</v>
      </c>
      <c r="L30" s="288"/>
      <c r="M30" s="176"/>
      <c r="N30" s="140"/>
      <c r="O30" s="167"/>
      <c r="P30" s="138"/>
      <c r="Q30" s="143"/>
      <c r="R30" s="151"/>
      <c r="S30" s="173"/>
      <c r="T30" s="151"/>
      <c r="U30" s="151"/>
      <c r="V30" s="165"/>
      <c r="W30" s="245"/>
      <c r="X30" s="245"/>
    </row>
    <row r="31" spans="1:24" ht="15" customHeight="1" thickBot="1">
      <c r="A31" s="352"/>
      <c r="B31" s="261"/>
      <c r="C31" s="340"/>
      <c r="D31" s="268"/>
      <c r="E31" s="341"/>
      <c r="F31" s="244"/>
      <c r="G31" s="328"/>
      <c r="H31" s="329"/>
      <c r="I31" s="328"/>
      <c r="J31" s="329"/>
      <c r="K31" s="244"/>
      <c r="L31" s="292"/>
      <c r="M31" s="89"/>
      <c r="N31" s="142"/>
      <c r="O31" s="163"/>
      <c r="P31" s="144"/>
      <c r="Q31" s="164"/>
      <c r="R31" s="154"/>
      <c r="S31" s="175"/>
      <c r="T31" s="154"/>
      <c r="U31" s="154"/>
      <c r="V31" s="83"/>
      <c r="W31" s="247"/>
      <c r="X31" s="247"/>
    </row>
    <row r="32" spans="1:24" ht="15" customHeight="1">
      <c r="A32" s="342" t="s">
        <v>495</v>
      </c>
      <c r="B32" s="278" t="s">
        <v>5</v>
      </c>
      <c r="C32" s="264" t="s">
        <v>129</v>
      </c>
      <c r="D32" s="274" t="s">
        <v>6</v>
      </c>
      <c r="E32" s="267" t="s">
        <v>265</v>
      </c>
      <c r="F32" s="34" t="s">
        <v>261</v>
      </c>
      <c r="G32" s="36" t="s">
        <v>261</v>
      </c>
      <c r="H32" s="37" t="s">
        <v>261</v>
      </c>
      <c r="I32" s="36" t="s">
        <v>261</v>
      </c>
      <c r="J32" s="37" t="s">
        <v>261</v>
      </c>
      <c r="K32" s="34" t="s">
        <v>204</v>
      </c>
      <c r="L32" s="36" t="s">
        <v>199</v>
      </c>
      <c r="M32" s="90" t="s">
        <v>166</v>
      </c>
      <c r="N32" s="84" t="s">
        <v>166</v>
      </c>
      <c r="O32" s="33" t="s">
        <v>174</v>
      </c>
      <c r="P32" s="34" t="s">
        <v>180</v>
      </c>
      <c r="Q32" s="34" t="s">
        <v>7</v>
      </c>
      <c r="R32" s="36" t="s">
        <v>287</v>
      </c>
      <c r="S32" s="37" t="s">
        <v>293</v>
      </c>
      <c r="T32" s="66" t="s">
        <v>166</v>
      </c>
      <c r="U32" s="66" t="s">
        <v>296</v>
      </c>
      <c r="V32" s="68" t="s">
        <v>296</v>
      </c>
      <c r="W32" s="32" t="s">
        <v>302</v>
      </c>
      <c r="X32" s="32" t="s">
        <v>302</v>
      </c>
    </row>
    <row r="33" spans="1:33" ht="15" customHeight="1">
      <c r="A33" s="343"/>
      <c r="B33" s="260"/>
      <c r="C33" s="266"/>
      <c r="D33" s="272"/>
      <c r="E33" s="272"/>
      <c r="F33" s="172" t="s">
        <v>46</v>
      </c>
      <c r="G33" s="161" t="s">
        <v>109</v>
      </c>
      <c r="H33" s="174" t="s">
        <v>267</v>
      </c>
      <c r="I33" s="161" t="s">
        <v>29</v>
      </c>
      <c r="J33" s="174" t="s">
        <v>112</v>
      </c>
      <c r="K33" s="172" t="s">
        <v>45</v>
      </c>
      <c r="L33" s="161" t="s">
        <v>249</v>
      </c>
      <c r="M33" s="174" t="s">
        <v>30</v>
      </c>
      <c r="N33" s="162" t="s">
        <v>37</v>
      </c>
      <c r="O33" s="70" t="s">
        <v>268</v>
      </c>
      <c r="P33" s="172" t="s">
        <v>13</v>
      </c>
      <c r="Q33" s="172" t="s">
        <v>20</v>
      </c>
      <c r="R33" s="161" t="s">
        <v>39</v>
      </c>
      <c r="S33" s="174" t="s">
        <v>27</v>
      </c>
      <c r="T33" s="161" t="s">
        <v>111</v>
      </c>
      <c r="U33" s="161" t="s">
        <v>252</v>
      </c>
      <c r="V33" s="179" t="s">
        <v>16</v>
      </c>
      <c r="W33" s="69" t="s">
        <v>117</v>
      </c>
      <c r="X33" s="69" t="s">
        <v>107</v>
      </c>
    </row>
    <row r="34" spans="1:33" ht="15" customHeight="1">
      <c r="A34" s="343"/>
      <c r="B34" s="259" t="s">
        <v>32</v>
      </c>
      <c r="C34" s="264" t="s">
        <v>265</v>
      </c>
      <c r="D34" s="274" t="s">
        <v>6</v>
      </c>
      <c r="E34" s="267" t="s">
        <v>266</v>
      </c>
      <c r="F34" s="240" t="s">
        <v>33</v>
      </c>
      <c r="G34" s="284" t="s">
        <v>33</v>
      </c>
      <c r="H34" s="326" t="s">
        <v>33</v>
      </c>
      <c r="I34" s="284" t="s">
        <v>33</v>
      </c>
      <c r="J34" s="326" t="s">
        <v>33</v>
      </c>
      <c r="K34" s="240" t="s">
        <v>33</v>
      </c>
      <c r="L34" s="284" t="s">
        <v>33</v>
      </c>
      <c r="M34" s="326" t="s">
        <v>33</v>
      </c>
      <c r="N34" s="308" t="s">
        <v>33</v>
      </c>
      <c r="O34" s="320" t="s">
        <v>33</v>
      </c>
      <c r="P34" s="240" t="s">
        <v>33</v>
      </c>
      <c r="Q34" s="248" t="s">
        <v>33</v>
      </c>
      <c r="R34" s="288" t="s">
        <v>33</v>
      </c>
      <c r="S34" s="330" t="s">
        <v>33</v>
      </c>
      <c r="T34" s="288" t="s">
        <v>33</v>
      </c>
      <c r="U34" s="288" t="s">
        <v>33</v>
      </c>
      <c r="V34" s="313" t="s">
        <v>33</v>
      </c>
      <c r="W34" s="317" t="s">
        <v>33</v>
      </c>
      <c r="X34" s="317" t="s">
        <v>33</v>
      </c>
    </row>
    <row r="35" spans="1:33" ht="15" customHeight="1">
      <c r="A35" s="343"/>
      <c r="B35" s="260"/>
      <c r="C35" s="266"/>
      <c r="D35" s="272"/>
      <c r="E35" s="272"/>
      <c r="F35" s="244"/>
      <c r="G35" s="328"/>
      <c r="H35" s="329"/>
      <c r="I35" s="328"/>
      <c r="J35" s="329"/>
      <c r="K35" s="244"/>
      <c r="L35" s="328"/>
      <c r="M35" s="329"/>
      <c r="N35" s="322"/>
      <c r="O35" s="371"/>
      <c r="P35" s="244"/>
      <c r="Q35" s="365"/>
      <c r="R35" s="310"/>
      <c r="S35" s="366"/>
      <c r="T35" s="310"/>
      <c r="U35" s="310"/>
      <c r="V35" s="378"/>
      <c r="W35" s="318"/>
      <c r="X35" s="318"/>
    </row>
    <row r="36" spans="1:33" ht="15" customHeight="1">
      <c r="A36" s="343"/>
      <c r="B36" s="259" t="s">
        <v>34</v>
      </c>
      <c r="C36" s="336" t="s">
        <v>315</v>
      </c>
      <c r="D36" s="274" t="s">
        <v>6</v>
      </c>
      <c r="E36" s="338" t="s">
        <v>316</v>
      </c>
      <c r="F36" s="64" t="s">
        <v>161</v>
      </c>
      <c r="G36" s="66" t="s">
        <v>161</v>
      </c>
      <c r="H36" s="65" t="s">
        <v>161</v>
      </c>
      <c r="I36" s="66" t="s">
        <v>161</v>
      </c>
      <c r="J36" s="65" t="s">
        <v>161</v>
      </c>
      <c r="K36" s="64" t="s">
        <v>205</v>
      </c>
      <c r="L36" s="66" t="s">
        <v>163</v>
      </c>
      <c r="M36" s="91" t="s">
        <v>284</v>
      </c>
      <c r="N36" s="67" t="s">
        <v>284</v>
      </c>
      <c r="O36" s="71" t="s">
        <v>176</v>
      </c>
      <c r="P36" s="64" t="s">
        <v>269</v>
      </c>
      <c r="Q36" s="64" t="s">
        <v>90</v>
      </c>
      <c r="R36" s="66" t="s">
        <v>288</v>
      </c>
      <c r="S36" s="65" t="s">
        <v>66</v>
      </c>
      <c r="T36" s="66" t="s">
        <v>66</v>
      </c>
      <c r="U36" s="66" t="s">
        <v>172</v>
      </c>
      <c r="V36" s="68" t="s">
        <v>172</v>
      </c>
      <c r="W36" s="86" t="s">
        <v>161</v>
      </c>
      <c r="X36" s="86" t="s">
        <v>92</v>
      </c>
    </row>
    <row r="37" spans="1:33" ht="15" customHeight="1">
      <c r="A37" s="343"/>
      <c r="B37" s="260"/>
      <c r="C37" s="337"/>
      <c r="D37" s="272"/>
      <c r="E37" s="339"/>
      <c r="F37" s="172" t="s">
        <v>267</v>
      </c>
      <c r="G37" s="161" t="s">
        <v>46</v>
      </c>
      <c r="H37" s="174" t="s">
        <v>26</v>
      </c>
      <c r="I37" s="161" t="s">
        <v>44</v>
      </c>
      <c r="J37" s="174" t="s">
        <v>109</v>
      </c>
      <c r="K37" s="172" t="s">
        <v>29</v>
      </c>
      <c r="L37" s="161" t="s">
        <v>28</v>
      </c>
      <c r="M37" s="92" t="s">
        <v>37</v>
      </c>
      <c r="N37" s="69" t="s">
        <v>30</v>
      </c>
      <c r="O37" s="70" t="s">
        <v>13</v>
      </c>
      <c r="P37" s="172" t="s">
        <v>111</v>
      </c>
      <c r="Q37" s="172" t="s">
        <v>285</v>
      </c>
      <c r="R37" s="161" t="s">
        <v>249</v>
      </c>
      <c r="S37" s="174" t="s">
        <v>93</v>
      </c>
      <c r="T37" s="161" t="s">
        <v>268</v>
      </c>
      <c r="U37" s="161" t="s">
        <v>16</v>
      </c>
      <c r="V37" s="179" t="s">
        <v>252</v>
      </c>
      <c r="W37" s="162" t="s">
        <v>107</v>
      </c>
      <c r="X37" s="162" t="s">
        <v>117</v>
      </c>
    </row>
    <row r="38" spans="1:33" ht="15" customHeight="1">
      <c r="A38" s="343"/>
      <c r="B38" s="344" t="s">
        <v>40</v>
      </c>
      <c r="C38" s="346" t="s">
        <v>316</v>
      </c>
      <c r="D38" s="348" t="s">
        <v>6</v>
      </c>
      <c r="E38" s="350" t="s">
        <v>317</v>
      </c>
      <c r="F38" s="248" t="s">
        <v>33</v>
      </c>
      <c r="G38" s="288" t="s">
        <v>33</v>
      </c>
      <c r="H38" s="330" t="s">
        <v>33</v>
      </c>
      <c r="I38" s="288" t="s">
        <v>33</v>
      </c>
      <c r="J38" s="330" t="s">
        <v>33</v>
      </c>
      <c r="K38" s="248" t="s">
        <v>33</v>
      </c>
      <c r="L38" s="288" t="s">
        <v>33</v>
      </c>
      <c r="M38" s="330" t="s">
        <v>33</v>
      </c>
      <c r="N38" s="317" t="s">
        <v>33</v>
      </c>
      <c r="O38" s="372" t="s">
        <v>33</v>
      </c>
      <c r="P38" s="248" t="s">
        <v>33</v>
      </c>
      <c r="Q38" s="248" t="s">
        <v>33</v>
      </c>
      <c r="R38" s="288" t="s">
        <v>33</v>
      </c>
      <c r="S38" s="330" t="s">
        <v>33</v>
      </c>
      <c r="T38" s="288" t="s">
        <v>33</v>
      </c>
      <c r="U38" s="288" t="s">
        <v>33</v>
      </c>
      <c r="V38" s="313" t="s">
        <v>33</v>
      </c>
      <c r="W38" s="317" t="s">
        <v>33</v>
      </c>
      <c r="X38" s="317" t="s">
        <v>33</v>
      </c>
      <c r="AE38" s="136"/>
      <c r="AF38" s="136"/>
    </row>
    <row r="39" spans="1:33" ht="15" customHeight="1">
      <c r="A39" s="343"/>
      <c r="B39" s="345"/>
      <c r="C39" s="347"/>
      <c r="D39" s="349"/>
      <c r="E39" s="351"/>
      <c r="F39" s="250"/>
      <c r="G39" s="361"/>
      <c r="H39" s="359"/>
      <c r="I39" s="361"/>
      <c r="J39" s="359"/>
      <c r="K39" s="250"/>
      <c r="L39" s="361"/>
      <c r="M39" s="359"/>
      <c r="N39" s="370"/>
      <c r="O39" s="373" t="s">
        <v>33</v>
      </c>
      <c r="P39" s="250"/>
      <c r="Q39" s="379"/>
      <c r="R39" s="289"/>
      <c r="S39" s="380"/>
      <c r="T39" s="289"/>
      <c r="U39" s="289"/>
      <c r="V39" s="314"/>
      <c r="W39" s="318"/>
      <c r="X39" s="318"/>
    </row>
    <row r="40" spans="1:33" ht="22" customHeight="1" thickBot="1">
      <c r="A40" s="343"/>
      <c r="B40" s="208"/>
      <c r="C40" s="209" t="s">
        <v>317</v>
      </c>
      <c r="D40" s="210" t="s">
        <v>6</v>
      </c>
      <c r="E40" s="211" t="s">
        <v>318</v>
      </c>
      <c r="F40" s="164" t="s">
        <v>33</v>
      </c>
      <c r="G40" s="154" t="s">
        <v>33</v>
      </c>
      <c r="H40" s="175" t="s">
        <v>33</v>
      </c>
      <c r="I40" s="154" t="s">
        <v>33</v>
      </c>
      <c r="J40" s="175" t="s">
        <v>33</v>
      </c>
      <c r="K40" s="144"/>
      <c r="L40" s="149"/>
      <c r="M40" s="177"/>
      <c r="N40" s="160"/>
      <c r="O40" s="82" t="s">
        <v>33</v>
      </c>
      <c r="P40" s="164" t="s">
        <v>33</v>
      </c>
      <c r="Q40" s="164" t="s">
        <v>33</v>
      </c>
      <c r="R40" s="154"/>
      <c r="S40" s="175"/>
      <c r="T40" s="154"/>
      <c r="U40" s="154"/>
      <c r="V40" s="83"/>
      <c r="W40" s="184" t="s">
        <v>33</v>
      </c>
      <c r="X40" s="184" t="s">
        <v>33</v>
      </c>
    </row>
    <row r="41" spans="1:33" s="136" customFormat="1" ht="16" customHeight="1">
      <c r="A41" s="333" t="s">
        <v>496</v>
      </c>
      <c r="B41" s="278" t="s">
        <v>5</v>
      </c>
      <c r="C41" s="279" t="s">
        <v>129</v>
      </c>
      <c r="D41" s="282" t="s">
        <v>6</v>
      </c>
      <c r="E41" s="283" t="s">
        <v>265</v>
      </c>
      <c r="F41" s="34" t="s">
        <v>262</v>
      </c>
      <c r="G41" s="36" t="s">
        <v>262</v>
      </c>
      <c r="H41" s="37" t="s">
        <v>262</v>
      </c>
      <c r="I41" s="36" t="s">
        <v>262</v>
      </c>
      <c r="J41" s="37" t="s">
        <v>262</v>
      </c>
      <c r="K41" s="34" t="s">
        <v>85</v>
      </c>
      <c r="L41" s="36" t="s">
        <v>200</v>
      </c>
      <c r="M41" s="31" t="s">
        <v>159</v>
      </c>
      <c r="N41" s="32" t="s">
        <v>159</v>
      </c>
      <c r="O41" s="33" t="s">
        <v>501</v>
      </c>
      <c r="P41" s="34" t="s">
        <v>183</v>
      </c>
      <c r="Q41" s="34" t="s">
        <v>9</v>
      </c>
      <c r="R41" s="36" t="s">
        <v>290</v>
      </c>
      <c r="S41" s="37" t="s">
        <v>169</v>
      </c>
      <c r="T41" s="36" t="s">
        <v>169</v>
      </c>
      <c r="U41" s="36" t="s">
        <v>171</v>
      </c>
      <c r="V41" s="181" t="s">
        <v>171</v>
      </c>
      <c r="W41" s="84" t="s">
        <v>301</v>
      </c>
      <c r="X41" s="84" t="s">
        <v>301</v>
      </c>
    </row>
    <row r="42" spans="1:33" ht="16" customHeight="1">
      <c r="A42" s="334"/>
      <c r="B42" s="260"/>
      <c r="C42" s="266"/>
      <c r="D42" s="272"/>
      <c r="E42" s="272"/>
      <c r="F42" s="172" t="s">
        <v>52</v>
      </c>
      <c r="G42" s="161" t="s">
        <v>250</v>
      </c>
      <c r="H42" s="174" t="s">
        <v>230</v>
      </c>
      <c r="I42" s="161" t="s">
        <v>15</v>
      </c>
      <c r="J42" s="174" t="s">
        <v>48</v>
      </c>
      <c r="K42" s="172" t="s">
        <v>39</v>
      </c>
      <c r="L42" s="161" t="s">
        <v>116</v>
      </c>
      <c r="M42" s="92" t="s">
        <v>28</v>
      </c>
      <c r="N42" s="69" t="s">
        <v>85</v>
      </c>
      <c r="O42" s="70" t="s">
        <v>26</v>
      </c>
      <c r="P42" s="137" t="s">
        <v>111</v>
      </c>
      <c r="Q42" s="137" t="s">
        <v>112</v>
      </c>
      <c r="R42" s="148" t="s">
        <v>87</v>
      </c>
      <c r="S42" s="169" t="s">
        <v>18</v>
      </c>
      <c r="T42" s="148" t="s">
        <v>452</v>
      </c>
      <c r="U42" s="148" t="s">
        <v>298</v>
      </c>
      <c r="V42" s="166" t="s">
        <v>78</v>
      </c>
      <c r="W42" s="162" t="s">
        <v>22</v>
      </c>
      <c r="X42" s="162" t="s">
        <v>94</v>
      </c>
    </row>
    <row r="43" spans="1:33" ht="16" customHeight="1">
      <c r="A43" s="334"/>
      <c r="B43" s="259" t="s">
        <v>32</v>
      </c>
      <c r="C43" s="264" t="s">
        <v>265</v>
      </c>
      <c r="D43" s="274" t="s">
        <v>6</v>
      </c>
      <c r="E43" s="267" t="s">
        <v>266</v>
      </c>
      <c r="F43" s="248" t="s">
        <v>33</v>
      </c>
      <c r="G43" s="288" t="s">
        <v>33</v>
      </c>
      <c r="H43" s="330" t="s">
        <v>33</v>
      </c>
      <c r="I43" s="288" t="s">
        <v>33</v>
      </c>
      <c r="J43" s="330" t="s">
        <v>33</v>
      </c>
      <c r="K43" s="248" t="s">
        <v>33</v>
      </c>
      <c r="L43" s="288" t="s">
        <v>33</v>
      </c>
      <c r="M43" s="368" t="s">
        <v>33</v>
      </c>
      <c r="N43" s="317" t="s">
        <v>33</v>
      </c>
      <c r="O43" s="320" t="s">
        <v>33</v>
      </c>
      <c r="P43" s="372" t="s">
        <v>33</v>
      </c>
      <c r="Q43" s="248" t="s">
        <v>33</v>
      </c>
      <c r="R43" s="288" t="s">
        <v>33</v>
      </c>
      <c r="S43" s="330" t="s">
        <v>33</v>
      </c>
      <c r="T43" s="288" t="s">
        <v>33</v>
      </c>
      <c r="U43" s="288" t="s">
        <v>33</v>
      </c>
      <c r="V43" s="313" t="s">
        <v>33</v>
      </c>
      <c r="W43" s="317" t="s">
        <v>33</v>
      </c>
      <c r="X43" s="317" t="s">
        <v>33</v>
      </c>
    </row>
    <row r="44" spans="1:33" ht="16" customHeight="1">
      <c r="A44" s="334"/>
      <c r="B44" s="260"/>
      <c r="C44" s="266"/>
      <c r="D44" s="272"/>
      <c r="E44" s="272"/>
      <c r="F44" s="365"/>
      <c r="G44" s="310"/>
      <c r="H44" s="366"/>
      <c r="I44" s="310"/>
      <c r="J44" s="366"/>
      <c r="K44" s="244"/>
      <c r="L44" s="328"/>
      <c r="M44" s="369"/>
      <c r="N44" s="322"/>
      <c r="O44" s="371"/>
      <c r="P44" s="316"/>
      <c r="Q44" s="244"/>
      <c r="R44" s="328"/>
      <c r="S44" s="329"/>
      <c r="T44" s="361"/>
      <c r="U44" s="361"/>
      <c r="V44" s="377"/>
      <c r="W44" s="318"/>
      <c r="X44" s="318"/>
    </row>
    <row r="45" spans="1:33" s="136" customFormat="1" ht="16" customHeight="1">
      <c r="A45" s="334"/>
      <c r="B45" s="259" t="s">
        <v>34</v>
      </c>
      <c r="C45" s="336" t="s">
        <v>315</v>
      </c>
      <c r="D45" s="274" t="s">
        <v>6</v>
      </c>
      <c r="E45" s="338" t="s">
        <v>316</v>
      </c>
      <c r="F45" s="64" t="s">
        <v>263</v>
      </c>
      <c r="G45" s="66" t="s">
        <v>263</v>
      </c>
      <c r="H45" s="65" t="s">
        <v>263</v>
      </c>
      <c r="I45" s="66" t="s">
        <v>263</v>
      </c>
      <c r="J45" s="65" t="s">
        <v>263</v>
      </c>
      <c r="K45" s="64" t="s">
        <v>162</v>
      </c>
      <c r="L45" s="66" t="s">
        <v>81</v>
      </c>
      <c r="M45" s="91"/>
      <c r="N45" s="67"/>
      <c r="O45" s="71"/>
      <c r="P45" s="315" t="s">
        <v>33</v>
      </c>
      <c r="Q45" s="64" t="s">
        <v>73</v>
      </c>
      <c r="R45" s="66" t="s">
        <v>289</v>
      </c>
      <c r="S45" s="65" t="s">
        <v>295</v>
      </c>
      <c r="T45" s="66" t="s">
        <v>295</v>
      </c>
      <c r="U45" s="148"/>
      <c r="V45" s="166"/>
      <c r="W45" s="317"/>
      <c r="X45" s="317"/>
      <c r="AE45" s="96"/>
      <c r="AF45" s="96"/>
      <c r="AG45" s="96"/>
    </row>
    <row r="46" spans="1:33" ht="16" customHeight="1">
      <c r="A46" s="334"/>
      <c r="B46" s="260"/>
      <c r="C46" s="337"/>
      <c r="D46" s="272"/>
      <c r="E46" s="339"/>
      <c r="F46" s="172" t="s">
        <v>96</v>
      </c>
      <c r="G46" s="161" t="s">
        <v>48</v>
      </c>
      <c r="H46" s="174" t="s">
        <v>122</v>
      </c>
      <c r="I46" s="161" t="s">
        <v>230</v>
      </c>
      <c r="J46" s="174" t="s">
        <v>298</v>
      </c>
      <c r="K46" s="172" t="s">
        <v>250</v>
      </c>
      <c r="L46" s="161" t="s">
        <v>283</v>
      </c>
      <c r="M46" s="92"/>
      <c r="N46" s="69"/>
      <c r="O46" s="70"/>
      <c r="P46" s="316"/>
      <c r="Q46" s="182" t="s">
        <v>78</v>
      </c>
      <c r="R46" s="152" t="s">
        <v>85</v>
      </c>
      <c r="S46" s="183" t="s">
        <v>452</v>
      </c>
      <c r="T46" s="152" t="s">
        <v>87</v>
      </c>
      <c r="U46" s="152"/>
      <c r="V46" s="185"/>
      <c r="W46" s="318"/>
      <c r="X46" s="318"/>
    </row>
    <row r="47" spans="1:33" ht="16" customHeight="1">
      <c r="A47" s="334"/>
      <c r="B47" s="259" t="s">
        <v>40</v>
      </c>
      <c r="C47" s="336" t="s">
        <v>316</v>
      </c>
      <c r="D47" s="274" t="s">
        <v>6</v>
      </c>
      <c r="E47" s="338" t="s">
        <v>317</v>
      </c>
      <c r="F47" s="240" t="s">
        <v>33</v>
      </c>
      <c r="G47" s="284" t="s">
        <v>33</v>
      </c>
      <c r="H47" s="326" t="s">
        <v>33</v>
      </c>
      <c r="I47" s="284" t="s">
        <v>33</v>
      </c>
      <c r="J47" s="326" t="s">
        <v>33</v>
      </c>
      <c r="K47" s="240" t="s">
        <v>33</v>
      </c>
      <c r="L47" s="284" t="s">
        <v>33</v>
      </c>
      <c r="M47" s="326"/>
      <c r="N47" s="308"/>
      <c r="O47" s="320"/>
      <c r="P47" s="240"/>
      <c r="Q47" s="240" t="s">
        <v>33</v>
      </c>
      <c r="R47" s="284" t="s">
        <v>33</v>
      </c>
      <c r="S47" s="326" t="s">
        <v>33</v>
      </c>
      <c r="T47" s="284" t="s">
        <v>33</v>
      </c>
      <c r="U47" s="284"/>
      <c r="V47" s="324"/>
      <c r="W47" s="317"/>
      <c r="X47" s="317"/>
    </row>
    <row r="48" spans="1:33" ht="16" customHeight="1" thickBot="1">
      <c r="A48" s="335"/>
      <c r="B48" s="261"/>
      <c r="C48" s="340"/>
      <c r="D48" s="268"/>
      <c r="E48" s="341"/>
      <c r="F48" s="249"/>
      <c r="G48" s="285"/>
      <c r="H48" s="360"/>
      <c r="I48" s="285"/>
      <c r="J48" s="360"/>
      <c r="K48" s="249"/>
      <c r="L48" s="285"/>
      <c r="M48" s="360"/>
      <c r="N48" s="309"/>
      <c r="O48" s="374"/>
      <c r="P48" s="249"/>
      <c r="Q48" s="249"/>
      <c r="R48" s="285"/>
      <c r="S48" s="360"/>
      <c r="T48" s="285"/>
      <c r="U48" s="285"/>
      <c r="V48" s="375"/>
      <c r="W48" s="319"/>
      <c r="X48" s="319"/>
    </row>
    <row r="49" spans="1:33" s="136" customFormat="1" ht="16" customHeight="1">
      <c r="A49" s="333" t="s">
        <v>497</v>
      </c>
      <c r="B49" s="278" t="s">
        <v>5</v>
      </c>
      <c r="C49" s="279" t="s">
        <v>129</v>
      </c>
      <c r="D49" s="282" t="s">
        <v>6</v>
      </c>
      <c r="E49" s="283" t="s">
        <v>265</v>
      </c>
      <c r="F49" s="34" t="s">
        <v>42</v>
      </c>
      <c r="G49" s="36" t="s">
        <v>42</v>
      </c>
      <c r="H49" s="37" t="s">
        <v>42</v>
      </c>
      <c r="I49" s="36" t="s">
        <v>42</v>
      </c>
      <c r="J49" s="37" t="s">
        <v>42</v>
      </c>
      <c r="K49" s="34" t="s">
        <v>281</v>
      </c>
      <c r="L49" s="36" t="s">
        <v>202</v>
      </c>
      <c r="M49" s="31"/>
      <c r="N49" s="32"/>
      <c r="O49" s="33"/>
      <c r="P49" s="34"/>
      <c r="Q49" s="34"/>
      <c r="R49" s="36"/>
      <c r="S49" s="37"/>
      <c r="T49" s="36"/>
      <c r="U49" s="36"/>
      <c r="V49" s="181"/>
      <c r="W49" s="84"/>
      <c r="X49" s="84"/>
    </row>
    <row r="50" spans="1:33" ht="16" customHeight="1">
      <c r="A50" s="334"/>
      <c r="B50" s="260"/>
      <c r="C50" s="266"/>
      <c r="D50" s="272"/>
      <c r="E50" s="272"/>
      <c r="F50" s="137" t="s">
        <v>25</v>
      </c>
      <c r="G50" s="148" t="s">
        <v>79</v>
      </c>
      <c r="H50" s="169" t="s">
        <v>14</v>
      </c>
      <c r="I50" s="148" t="s">
        <v>77</v>
      </c>
      <c r="J50" s="169" t="s">
        <v>39</v>
      </c>
      <c r="K50" s="172" t="s">
        <v>87</v>
      </c>
      <c r="L50" s="161" t="s">
        <v>80</v>
      </c>
      <c r="M50" s="92"/>
      <c r="N50" s="69"/>
      <c r="O50" s="70"/>
      <c r="P50" s="137"/>
      <c r="Q50" s="137"/>
      <c r="R50" s="148"/>
      <c r="S50" s="169"/>
      <c r="T50" s="148"/>
      <c r="U50" s="148"/>
      <c r="V50" s="166"/>
      <c r="W50" s="162"/>
      <c r="X50" s="162"/>
    </row>
    <row r="51" spans="1:33" ht="16" customHeight="1">
      <c r="A51" s="334"/>
      <c r="B51" s="259" t="s">
        <v>32</v>
      </c>
      <c r="C51" s="264" t="s">
        <v>265</v>
      </c>
      <c r="D51" s="274" t="s">
        <v>6</v>
      </c>
      <c r="E51" s="267" t="s">
        <v>266</v>
      </c>
      <c r="F51" s="248" t="s">
        <v>33</v>
      </c>
      <c r="G51" s="288" t="s">
        <v>33</v>
      </c>
      <c r="H51" s="330" t="s">
        <v>33</v>
      </c>
      <c r="I51" s="288" t="s">
        <v>33</v>
      </c>
      <c r="J51" s="330" t="s">
        <v>33</v>
      </c>
      <c r="K51" s="248" t="s">
        <v>33</v>
      </c>
      <c r="L51" s="288" t="s">
        <v>33</v>
      </c>
      <c r="M51" s="368"/>
      <c r="N51" s="317"/>
      <c r="O51" s="320"/>
      <c r="P51" s="372"/>
      <c r="Q51" s="248"/>
      <c r="R51" s="288"/>
      <c r="S51" s="330"/>
      <c r="T51" s="288"/>
      <c r="U51" s="288"/>
      <c r="V51" s="313"/>
      <c r="W51" s="317"/>
      <c r="X51" s="317"/>
    </row>
    <row r="52" spans="1:33" ht="16" customHeight="1">
      <c r="A52" s="334"/>
      <c r="B52" s="260"/>
      <c r="C52" s="266"/>
      <c r="D52" s="272"/>
      <c r="E52" s="272"/>
      <c r="F52" s="379"/>
      <c r="G52" s="289"/>
      <c r="H52" s="380"/>
      <c r="I52" s="289"/>
      <c r="J52" s="380"/>
      <c r="K52" s="379"/>
      <c r="L52" s="289"/>
      <c r="M52" s="369"/>
      <c r="N52" s="322"/>
      <c r="O52" s="371"/>
      <c r="P52" s="316"/>
      <c r="Q52" s="244"/>
      <c r="R52" s="328"/>
      <c r="S52" s="329"/>
      <c r="T52" s="361"/>
      <c r="U52" s="361"/>
      <c r="V52" s="377"/>
      <c r="W52" s="318"/>
      <c r="X52" s="318"/>
    </row>
    <row r="53" spans="1:33" s="136" customFormat="1" ht="16" customHeight="1">
      <c r="A53" s="334"/>
      <c r="B53" s="259" t="s">
        <v>34</v>
      </c>
      <c r="C53" s="336" t="s">
        <v>315</v>
      </c>
      <c r="D53" s="274" t="s">
        <v>6</v>
      </c>
      <c r="E53" s="338" t="s">
        <v>316</v>
      </c>
      <c r="F53" s="64" t="s">
        <v>10</v>
      </c>
      <c r="G53" s="66" t="s">
        <v>10</v>
      </c>
      <c r="H53" s="65" t="s">
        <v>10</v>
      </c>
      <c r="I53" s="66" t="s">
        <v>10</v>
      </c>
      <c r="J53" s="65" t="s">
        <v>10</v>
      </c>
      <c r="K53" s="64" t="s">
        <v>490</v>
      </c>
      <c r="L53" s="66" t="s">
        <v>201</v>
      </c>
      <c r="M53" s="91"/>
      <c r="N53" s="67"/>
      <c r="O53" s="71"/>
      <c r="P53" s="315"/>
      <c r="Q53" s="64"/>
      <c r="R53" s="66"/>
      <c r="S53" s="65"/>
      <c r="T53" s="66"/>
      <c r="U53" s="148"/>
      <c r="V53" s="166"/>
      <c r="W53" s="317"/>
      <c r="X53" s="317"/>
      <c r="AE53" s="96"/>
      <c r="AF53" s="96"/>
      <c r="AG53" s="96"/>
    </row>
    <row r="54" spans="1:33" ht="16" customHeight="1">
      <c r="A54" s="334"/>
      <c r="B54" s="260"/>
      <c r="C54" s="337"/>
      <c r="D54" s="272"/>
      <c r="E54" s="339"/>
      <c r="F54" s="182" t="s">
        <v>22</v>
      </c>
      <c r="G54" s="152" t="s">
        <v>85</v>
      </c>
      <c r="H54" s="183" t="s">
        <v>298</v>
      </c>
      <c r="I54" s="152" t="s">
        <v>94</v>
      </c>
      <c r="J54" s="183" t="s">
        <v>77</v>
      </c>
      <c r="K54" s="137" t="s">
        <v>283</v>
      </c>
      <c r="L54" s="161" t="s">
        <v>39</v>
      </c>
      <c r="M54" s="92"/>
      <c r="N54" s="69"/>
      <c r="O54" s="70"/>
      <c r="P54" s="316"/>
      <c r="Q54" s="182"/>
      <c r="R54" s="152"/>
      <c r="S54" s="183"/>
      <c r="T54" s="152"/>
      <c r="U54" s="152"/>
      <c r="V54" s="185"/>
      <c r="W54" s="318"/>
      <c r="X54" s="318"/>
    </row>
    <row r="55" spans="1:33" ht="16" customHeight="1">
      <c r="A55" s="334"/>
      <c r="B55" s="259" t="s">
        <v>40</v>
      </c>
      <c r="C55" s="336" t="s">
        <v>316</v>
      </c>
      <c r="D55" s="274" t="s">
        <v>6</v>
      </c>
      <c r="E55" s="338" t="s">
        <v>317</v>
      </c>
      <c r="F55" s="381" t="s">
        <v>33</v>
      </c>
      <c r="G55" s="383" t="s">
        <v>33</v>
      </c>
      <c r="H55" s="384" t="s">
        <v>33</v>
      </c>
      <c r="I55" s="383" t="s">
        <v>33</v>
      </c>
      <c r="J55" s="384" t="s">
        <v>33</v>
      </c>
      <c r="K55" s="381" t="s">
        <v>33</v>
      </c>
      <c r="L55" s="288" t="s">
        <v>33</v>
      </c>
      <c r="M55" s="326"/>
      <c r="N55" s="308"/>
      <c r="O55" s="320"/>
      <c r="P55" s="240"/>
      <c r="Q55" s="240"/>
      <c r="R55" s="284"/>
      <c r="S55" s="326"/>
      <c r="T55" s="284"/>
      <c r="U55" s="284"/>
      <c r="V55" s="324"/>
      <c r="W55" s="317"/>
      <c r="X55" s="317"/>
    </row>
    <row r="56" spans="1:33" ht="16" customHeight="1" thickBot="1">
      <c r="A56" s="335"/>
      <c r="B56" s="261"/>
      <c r="C56" s="340"/>
      <c r="D56" s="268"/>
      <c r="E56" s="341"/>
      <c r="F56" s="382"/>
      <c r="G56" s="292"/>
      <c r="H56" s="385"/>
      <c r="I56" s="292"/>
      <c r="J56" s="385"/>
      <c r="K56" s="249"/>
      <c r="L56" s="292"/>
      <c r="M56" s="360"/>
      <c r="N56" s="309"/>
      <c r="O56" s="374"/>
      <c r="P56" s="249"/>
      <c r="Q56" s="249"/>
      <c r="R56" s="285"/>
      <c r="S56" s="360"/>
      <c r="T56" s="285"/>
      <c r="U56" s="285"/>
      <c r="V56" s="375"/>
      <c r="W56" s="319"/>
      <c r="X56" s="319"/>
    </row>
  </sheetData>
  <mergeCells count="305">
    <mergeCell ref="R55:R56"/>
    <mergeCell ref="S55:S56"/>
    <mergeCell ref="T55:T56"/>
    <mergeCell ref="U55:U56"/>
    <mergeCell ref="V55:V56"/>
    <mergeCell ref="W55:W56"/>
    <mergeCell ref="X55:X56"/>
    <mergeCell ref="X51:X52"/>
    <mergeCell ref="B53:B54"/>
    <mergeCell ref="C53:C54"/>
    <mergeCell ref="D53:D54"/>
    <mergeCell ref="E53:E54"/>
    <mergeCell ref="P53:P54"/>
    <mergeCell ref="W53:W54"/>
    <mergeCell ref="X53:X54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A49:A56"/>
    <mergeCell ref="B49:B50"/>
    <mergeCell ref="C49:C50"/>
    <mergeCell ref="D49:D50"/>
    <mergeCell ref="E49:E50"/>
    <mergeCell ref="B51:B52"/>
    <mergeCell ref="C51:C52"/>
    <mergeCell ref="D51:D52"/>
    <mergeCell ref="E51:E52"/>
    <mergeCell ref="V47:V48"/>
    <mergeCell ref="U38:U39"/>
    <mergeCell ref="U47:U48"/>
    <mergeCell ref="V16:V17"/>
    <mergeCell ref="Q21:Q22"/>
    <mergeCell ref="R21:R22"/>
    <mergeCell ref="S21:S22"/>
    <mergeCell ref="T21:T22"/>
    <mergeCell ref="V21:V22"/>
    <mergeCell ref="V43:V44"/>
    <mergeCell ref="V25:V26"/>
    <mergeCell ref="Q34:Q35"/>
    <mergeCell ref="R34:R35"/>
    <mergeCell ref="S34:S35"/>
    <mergeCell ref="T34:T35"/>
    <mergeCell ref="V34:V35"/>
    <mergeCell ref="U34:U35"/>
    <mergeCell ref="Q38:Q39"/>
    <mergeCell ref="R38:R39"/>
    <mergeCell ref="S38:S39"/>
    <mergeCell ref="T25:T26"/>
    <mergeCell ref="T43:T44"/>
    <mergeCell ref="Q43:Q44"/>
    <mergeCell ref="R43:R44"/>
    <mergeCell ref="Q12:Q13"/>
    <mergeCell ref="R12:R13"/>
    <mergeCell ref="S12:S13"/>
    <mergeCell ref="T12:T13"/>
    <mergeCell ref="T38:T39"/>
    <mergeCell ref="N12:N13"/>
    <mergeCell ref="M47:M48"/>
    <mergeCell ref="L47:L48"/>
    <mergeCell ref="O28:O29"/>
    <mergeCell ref="P28:P29"/>
    <mergeCell ref="O34:O35"/>
    <mergeCell ref="P34:P35"/>
    <mergeCell ref="O38:O39"/>
    <mergeCell ref="P38:P39"/>
    <mergeCell ref="O43:O44"/>
    <mergeCell ref="P43:P44"/>
    <mergeCell ref="O47:O48"/>
    <mergeCell ref="P47:P48"/>
    <mergeCell ref="O12:O13"/>
    <mergeCell ref="P12:P13"/>
    <mergeCell ref="O16:O17"/>
    <mergeCell ref="P16:P17"/>
    <mergeCell ref="O21:O22"/>
    <mergeCell ref="K47:K48"/>
    <mergeCell ref="M38:M39"/>
    <mergeCell ref="K38:K39"/>
    <mergeCell ref="N16:N17"/>
    <mergeCell ref="M28:M29"/>
    <mergeCell ref="N28:N29"/>
    <mergeCell ref="U43:U44"/>
    <mergeCell ref="Q47:Q48"/>
    <mergeCell ref="R47:R48"/>
    <mergeCell ref="S47:S48"/>
    <mergeCell ref="T47:T48"/>
    <mergeCell ref="N47:N48"/>
    <mergeCell ref="L38:L39"/>
    <mergeCell ref="M21:M22"/>
    <mergeCell ref="L16:L17"/>
    <mergeCell ref="M43:M44"/>
    <mergeCell ref="N43:N44"/>
    <mergeCell ref="N38:N39"/>
    <mergeCell ref="K34:K35"/>
    <mergeCell ref="L34:L35"/>
    <mergeCell ref="M34:M35"/>
    <mergeCell ref="N34:N35"/>
    <mergeCell ref="K43:K44"/>
    <mergeCell ref="L43:L44"/>
    <mergeCell ref="J47:J48"/>
    <mergeCell ref="H47:H48"/>
    <mergeCell ref="I38:I39"/>
    <mergeCell ref="F30:F31"/>
    <mergeCell ref="G30:G31"/>
    <mergeCell ref="H30:H31"/>
    <mergeCell ref="B28:B29"/>
    <mergeCell ref="C28:C29"/>
    <mergeCell ref="D28:D29"/>
    <mergeCell ref="E28:E29"/>
    <mergeCell ref="J34:J35"/>
    <mergeCell ref="J38:J39"/>
    <mergeCell ref="G38:G39"/>
    <mergeCell ref="F43:F44"/>
    <mergeCell ref="G43:G44"/>
    <mergeCell ref="H43:H44"/>
    <mergeCell ref="I43:I44"/>
    <mergeCell ref="J43:J44"/>
    <mergeCell ref="G25:G26"/>
    <mergeCell ref="H25:H26"/>
    <mergeCell ref="F38:F39"/>
    <mergeCell ref="H38:H39"/>
    <mergeCell ref="F47:F48"/>
    <mergeCell ref="G47:G48"/>
    <mergeCell ref="I47:I48"/>
    <mergeCell ref="D12:D13"/>
    <mergeCell ref="E12:E13"/>
    <mergeCell ref="F12:F13"/>
    <mergeCell ref="I12:I13"/>
    <mergeCell ref="G12:G13"/>
    <mergeCell ref="H12:H13"/>
    <mergeCell ref="H16:H17"/>
    <mergeCell ref="H21:H22"/>
    <mergeCell ref="I16:I17"/>
    <mergeCell ref="F21:F22"/>
    <mergeCell ref="G21:G22"/>
    <mergeCell ref="I21:I22"/>
    <mergeCell ref="F25:F26"/>
    <mergeCell ref="F34:F35"/>
    <mergeCell ref="G34:G35"/>
    <mergeCell ref="H34:H35"/>
    <mergeCell ref="I34:I35"/>
    <mergeCell ref="A7:A9"/>
    <mergeCell ref="B7:B9"/>
    <mergeCell ref="C7:E9"/>
    <mergeCell ref="A10:A18"/>
    <mergeCell ref="B10:B11"/>
    <mergeCell ref="C10:C11"/>
    <mergeCell ref="D10:D11"/>
    <mergeCell ref="E10:E11"/>
    <mergeCell ref="B12:B13"/>
    <mergeCell ref="C12:C13"/>
    <mergeCell ref="B14:B15"/>
    <mergeCell ref="C14:C15"/>
    <mergeCell ref="D14:D15"/>
    <mergeCell ref="E14:E15"/>
    <mergeCell ref="B16:B17"/>
    <mergeCell ref="C16:C17"/>
    <mergeCell ref="D16:D17"/>
    <mergeCell ref="E16:E17"/>
    <mergeCell ref="A19:A31"/>
    <mergeCell ref="B19:B20"/>
    <mergeCell ref="C19:C20"/>
    <mergeCell ref="D19:D20"/>
    <mergeCell ref="E19:E20"/>
    <mergeCell ref="B21:B22"/>
    <mergeCell ref="C21:C22"/>
    <mergeCell ref="D21:D22"/>
    <mergeCell ref="E21:E22"/>
    <mergeCell ref="B25:B26"/>
    <mergeCell ref="C25:C26"/>
    <mergeCell ref="D25:D26"/>
    <mergeCell ref="E25:E26"/>
    <mergeCell ref="B23:B24"/>
    <mergeCell ref="C23:C24"/>
    <mergeCell ref="D23:D24"/>
    <mergeCell ref="E23:E24"/>
    <mergeCell ref="B30:B31"/>
    <mergeCell ref="C30:C31"/>
    <mergeCell ref="D30:D31"/>
    <mergeCell ref="E30:E31"/>
    <mergeCell ref="A32:A40"/>
    <mergeCell ref="B32:B33"/>
    <mergeCell ref="C32:C33"/>
    <mergeCell ref="D32:D33"/>
    <mergeCell ref="E32:E33"/>
    <mergeCell ref="B34:B35"/>
    <mergeCell ref="C34:C35"/>
    <mergeCell ref="D34:D35"/>
    <mergeCell ref="E34:E35"/>
    <mergeCell ref="B38:B39"/>
    <mergeCell ref="C38:C39"/>
    <mergeCell ref="D38:D39"/>
    <mergeCell ref="E38:E39"/>
    <mergeCell ref="B36:B37"/>
    <mergeCell ref="C36:C37"/>
    <mergeCell ref="D36:D37"/>
    <mergeCell ref="E36:E37"/>
    <mergeCell ref="A41:A48"/>
    <mergeCell ref="B41:B42"/>
    <mergeCell ref="C41:C42"/>
    <mergeCell ref="D41:D42"/>
    <mergeCell ref="E41:E42"/>
    <mergeCell ref="B43:B44"/>
    <mergeCell ref="C43:C44"/>
    <mergeCell ref="D43:D44"/>
    <mergeCell ref="E43:E44"/>
    <mergeCell ref="B45:B46"/>
    <mergeCell ref="C45:C46"/>
    <mergeCell ref="D45:D46"/>
    <mergeCell ref="E45:E46"/>
    <mergeCell ref="B47:B48"/>
    <mergeCell ref="C47:C48"/>
    <mergeCell ref="D47:D48"/>
    <mergeCell ref="E47:E48"/>
    <mergeCell ref="J16:J17"/>
    <mergeCell ref="J12:J13"/>
    <mergeCell ref="K12:K13"/>
    <mergeCell ref="L12:L13"/>
    <mergeCell ref="M12:M13"/>
    <mergeCell ref="F16:F17"/>
    <mergeCell ref="G16:G17"/>
    <mergeCell ref="K16:K17"/>
    <mergeCell ref="M16:M17"/>
    <mergeCell ref="Q25:Q26"/>
    <mergeCell ref="R25:R26"/>
    <mergeCell ref="S25:S26"/>
    <mergeCell ref="J21:J22"/>
    <mergeCell ref="K21:K22"/>
    <mergeCell ref="L21:L22"/>
    <mergeCell ref="I30:I31"/>
    <mergeCell ref="J30:J31"/>
    <mergeCell ref="K30:K31"/>
    <mergeCell ref="L30:L31"/>
    <mergeCell ref="N21:N22"/>
    <mergeCell ref="K25:K26"/>
    <mergeCell ref="L25:L26"/>
    <mergeCell ref="M25:M26"/>
    <mergeCell ref="I25:I26"/>
    <mergeCell ref="J25:J26"/>
    <mergeCell ref="N25:N26"/>
    <mergeCell ref="W47:W48"/>
    <mergeCell ref="X47:X48"/>
    <mergeCell ref="W45:W46"/>
    <mergeCell ref="X45:X46"/>
    <mergeCell ref="P21:P22"/>
    <mergeCell ref="O25:O26"/>
    <mergeCell ref="P25:P26"/>
    <mergeCell ref="W12:W13"/>
    <mergeCell ref="X12:X13"/>
    <mergeCell ref="W16:W17"/>
    <mergeCell ref="X16:X17"/>
    <mergeCell ref="W21:W22"/>
    <mergeCell ref="X21:X22"/>
    <mergeCell ref="W25:W26"/>
    <mergeCell ref="X25:X26"/>
    <mergeCell ref="V12:V13"/>
    <mergeCell ref="Q16:Q17"/>
    <mergeCell ref="R16:R17"/>
    <mergeCell ref="S16:S17"/>
    <mergeCell ref="T16:T17"/>
    <mergeCell ref="U12:U13"/>
    <mergeCell ref="U16:U17"/>
    <mergeCell ref="U21:U22"/>
    <mergeCell ref="U25:U26"/>
    <mergeCell ref="V38:V39"/>
    <mergeCell ref="P45:P46"/>
    <mergeCell ref="W30:W31"/>
    <mergeCell ref="X30:X31"/>
    <mergeCell ref="W34:W35"/>
    <mergeCell ref="X34:X35"/>
    <mergeCell ref="W38:W39"/>
    <mergeCell ref="X38:X39"/>
    <mergeCell ref="W43:W44"/>
    <mergeCell ref="X43:X44"/>
    <mergeCell ref="S43:S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DB118-B532-9D42-B96C-CE33D9520C65}">
  <dimension ref="A1:Z48"/>
  <sheetViews>
    <sheetView workbookViewId="0">
      <pane xSplit="5" ySplit="9" topLeftCell="F53" activePane="bottomRight" state="frozen"/>
      <selection pane="topRight" activeCell="F1" sqref="F1"/>
      <selection pane="bottomLeft" activeCell="A10" sqref="A10"/>
      <selection pane="bottomRight" sqref="A1:XFD1048576"/>
    </sheetView>
  </sheetViews>
  <sheetFormatPr baseColWidth="10" defaultColWidth="12.6640625" defaultRowHeight="15.75" customHeight="1"/>
  <cols>
    <col min="1" max="1" width="7.1640625" style="217" customWidth="1"/>
    <col min="2" max="2" width="4.83203125" style="217" customWidth="1"/>
    <col min="3" max="3" width="6.83203125" style="217" customWidth="1"/>
    <col min="4" max="4" width="1.83203125" style="217" customWidth="1"/>
    <col min="5" max="5" width="9" style="217" customWidth="1"/>
    <col min="6" max="18" width="16.6640625" style="217" customWidth="1"/>
    <col min="19" max="26" width="16.5" style="217" customWidth="1"/>
    <col min="27" max="16384" width="12.6640625" style="217"/>
  </cols>
  <sheetData>
    <row r="1" spans="1:26" ht="15.75" customHeight="1">
      <c r="A1" s="214" t="s">
        <v>0</v>
      </c>
      <c r="B1" s="215"/>
      <c r="C1" s="215"/>
      <c r="D1" s="216"/>
      <c r="E1" s="216"/>
      <c r="F1" s="216" t="s">
        <v>1</v>
      </c>
      <c r="G1" s="216"/>
      <c r="H1" s="216"/>
      <c r="I1" s="216"/>
      <c r="J1" s="216" t="s">
        <v>1</v>
      </c>
      <c r="S1" s="216" t="s">
        <v>1</v>
      </c>
      <c r="T1" s="216"/>
      <c r="U1" s="216"/>
      <c r="V1" s="216"/>
    </row>
    <row r="2" spans="1:26" ht="15.75" customHeight="1">
      <c r="A2" s="215"/>
      <c r="B2" s="215"/>
      <c r="C2" s="215"/>
      <c r="D2" s="216"/>
      <c r="E2" s="216"/>
      <c r="F2" s="218" t="s">
        <v>153</v>
      </c>
      <c r="G2" s="216"/>
      <c r="H2" s="216"/>
      <c r="I2" s="216"/>
      <c r="J2" s="218" t="s">
        <v>153</v>
      </c>
      <c r="S2" s="218" t="s">
        <v>153</v>
      </c>
      <c r="T2" s="216"/>
      <c r="U2" s="216"/>
      <c r="V2" s="216"/>
    </row>
    <row r="3" spans="1:26" ht="15.75" customHeight="1">
      <c r="A3" s="215"/>
      <c r="B3" s="215"/>
      <c r="C3" s="215"/>
      <c r="D3" s="216"/>
      <c r="E3" s="216"/>
      <c r="F3" s="218" t="s">
        <v>253</v>
      </c>
      <c r="G3" s="216"/>
      <c r="H3" s="216"/>
      <c r="I3" s="216"/>
      <c r="J3" s="218" t="s">
        <v>253</v>
      </c>
      <c r="S3" s="218" t="s">
        <v>253</v>
      </c>
      <c r="T3" s="216"/>
      <c r="U3" s="216"/>
      <c r="V3" s="216"/>
    </row>
    <row r="4" spans="1:26" ht="15.75" customHeight="1">
      <c r="A4" s="215"/>
      <c r="B4" s="215"/>
      <c r="C4" s="215"/>
      <c r="D4" s="216"/>
      <c r="E4" s="215"/>
      <c r="F4" s="215"/>
      <c r="G4" s="215"/>
      <c r="H4" s="215"/>
      <c r="I4" s="215"/>
      <c r="R4" s="216"/>
      <c r="S4" s="216"/>
      <c r="T4" s="216"/>
      <c r="U4" s="216"/>
      <c r="V4" s="216"/>
    </row>
    <row r="5" spans="1:26" ht="15.75" customHeight="1">
      <c r="A5" s="215"/>
      <c r="B5" s="215"/>
      <c r="C5" s="215"/>
      <c r="D5" s="216"/>
      <c r="E5" s="215"/>
      <c r="F5" s="215"/>
      <c r="G5" s="215"/>
      <c r="H5" s="215"/>
      <c r="I5" s="215"/>
      <c r="R5" s="215"/>
      <c r="S5" s="215"/>
      <c r="T5" s="215"/>
      <c r="U5" s="215"/>
      <c r="V5" s="215"/>
    </row>
    <row r="6" spans="1:26" ht="15.75" customHeight="1" thickBot="1">
      <c r="A6" s="216"/>
      <c r="B6" s="215"/>
      <c r="C6" s="215"/>
      <c r="D6" s="215"/>
      <c r="E6" s="215"/>
      <c r="F6" s="215"/>
      <c r="G6" s="215"/>
      <c r="H6" s="215"/>
      <c r="I6" s="215"/>
      <c r="R6" s="219"/>
      <c r="S6" s="219"/>
      <c r="T6" s="219"/>
      <c r="U6" s="219"/>
      <c r="V6" s="219"/>
    </row>
    <row r="7" spans="1:26" s="221" customFormat="1" ht="15.75" customHeight="1">
      <c r="A7" s="418" t="s">
        <v>2</v>
      </c>
      <c r="B7" s="421" t="s">
        <v>3</v>
      </c>
      <c r="C7" s="424" t="s">
        <v>4</v>
      </c>
      <c r="D7" s="425"/>
      <c r="E7" s="425"/>
      <c r="F7" s="35" t="s">
        <v>144</v>
      </c>
      <c r="G7" s="220" t="s">
        <v>145</v>
      </c>
      <c r="H7" s="220" t="s">
        <v>146</v>
      </c>
      <c r="I7" s="121" t="s">
        <v>147</v>
      </c>
      <c r="J7" s="35" t="s">
        <v>134</v>
      </c>
      <c r="K7" s="37" t="s">
        <v>135</v>
      </c>
      <c r="L7" s="36" t="s">
        <v>136</v>
      </c>
      <c r="M7" s="36" t="s">
        <v>137</v>
      </c>
      <c r="N7" s="37" t="s">
        <v>138</v>
      </c>
      <c r="O7" s="36" t="s">
        <v>139</v>
      </c>
      <c r="P7" s="37" t="s">
        <v>140</v>
      </c>
      <c r="Q7" s="36" t="s">
        <v>141</v>
      </c>
      <c r="R7" s="220" t="s">
        <v>143</v>
      </c>
      <c r="S7" s="36" t="s">
        <v>134</v>
      </c>
      <c r="T7" s="36" t="s">
        <v>135</v>
      </c>
      <c r="U7" s="37" t="s">
        <v>136</v>
      </c>
      <c r="V7" s="36" t="s">
        <v>137</v>
      </c>
      <c r="W7" s="36" t="s">
        <v>138</v>
      </c>
      <c r="X7" s="37" t="s">
        <v>139</v>
      </c>
      <c r="Y7" s="36" t="s">
        <v>140</v>
      </c>
      <c r="Z7" s="84" t="s">
        <v>141</v>
      </c>
    </row>
    <row r="8" spans="1:26" s="221" customFormat="1" ht="15.75" customHeight="1">
      <c r="A8" s="419"/>
      <c r="B8" s="422"/>
      <c r="C8" s="426"/>
      <c r="D8" s="327"/>
      <c r="E8" s="327"/>
      <c r="F8" s="222" t="s">
        <v>156</v>
      </c>
      <c r="G8" s="85" t="s">
        <v>156</v>
      </c>
      <c r="H8" s="85" t="s">
        <v>156</v>
      </c>
      <c r="I8" s="65" t="s">
        <v>156</v>
      </c>
      <c r="J8" s="64" t="s">
        <v>156</v>
      </c>
      <c r="K8" s="117" t="s">
        <v>156</v>
      </c>
      <c r="L8" s="117" t="s">
        <v>156</v>
      </c>
      <c r="M8" s="115" t="s">
        <v>156</v>
      </c>
      <c r="N8" s="91" t="s">
        <v>156</v>
      </c>
      <c r="O8" s="91" t="s">
        <v>156</v>
      </c>
      <c r="P8" s="91" t="s">
        <v>156</v>
      </c>
      <c r="Q8" s="91" t="s">
        <v>156</v>
      </c>
      <c r="R8" s="85" t="s">
        <v>156</v>
      </c>
      <c r="S8" s="66" t="s">
        <v>157</v>
      </c>
      <c r="T8" s="117" t="s">
        <v>157</v>
      </c>
      <c r="U8" s="117" t="s">
        <v>157</v>
      </c>
      <c r="V8" s="66" t="s">
        <v>157</v>
      </c>
      <c r="W8" s="66" t="s">
        <v>157</v>
      </c>
      <c r="X8" s="65" t="s">
        <v>157</v>
      </c>
      <c r="Y8" s="66" t="s">
        <v>157</v>
      </c>
      <c r="Z8" s="86" t="s">
        <v>157</v>
      </c>
    </row>
    <row r="9" spans="1:26" s="221" customFormat="1" ht="15.75" customHeight="1" thickBot="1">
      <c r="A9" s="420"/>
      <c r="B9" s="423"/>
      <c r="C9" s="263"/>
      <c r="D9" s="360"/>
      <c r="E9" s="360"/>
      <c r="F9" s="223" t="s">
        <v>232</v>
      </c>
      <c r="G9" s="224" t="s">
        <v>233</v>
      </c>
      <c r="H9" s="224" t="s">
        <v>234</v>
      </c>
      <c r="I9" s="128" t="s">
        <v>235</v>
      </c>
      <c r="J9" s="223" t="s">
        <v>236</v>
      </c>
      <c r="K9" s="224" t="s">
        <v>237</v>
      </c>
      <c r="L9" s="224" t="s">
        <v>238</v>
      </c>
      <c r="M9" s="224" t="s">
        <v>239</v>
      </c>
      <c r="N9" s="225" t="s">
        <v>240</v>
      </c>
      <c r="O9" s="224" t="s">
        <v>241</v>
      </c>
      <c r="P9" s="224" t="s">
        <v>242</v>
      </c>
      <c r="Q9" s="224" t="s">
        <v>299</v>
      </c>
      <c r="R9" s="225" t="s">
        <v>243</v>
      </c>
      <c r="S9" s="226" t="s">
        <v>244</v>
      </c>
      <c r="T9" s="227" t="s">
        <v>245</v>
      </c>
      <c r="U9" s="227" t="s">
        <v>246</v>
      </c>
      <c r="V9" s="226" t="s">
        <v>247</v>
      </c>
      <c r="W9" s="228" t="s">
        <v>248</v>
      </c>
      <c r="X9" s="226" t="s">
        <v>311</v>
      </c>
      <c r="Y9" s="228" t="s">
        <v>312</v>
      </c>
      <c r="Z9" s="229" t="s">
        <v>313</v>
      </c>
    </row>
    <row r="10" spans="1:26" ht="15" customHeight="1">
      <c r="A10" s="390" t="s">
        <v>257</v>
      </c>
      <c r="B10" s="393" t="s">
        <v>5</v>
      </c>
      <c r="C10" s="395" t="s">
        <v>123</v>
      </c>
      <c r="D10" s="397" t="s">
        <v>6</v>
      </c>
      <c r="E10" s="399" t="s">
        <v>124</v>
      </c>
      <c r="F10" s="34" t="s">
        <v>65</v>
      </c>
      <c r="G10" s="36" t="s">
        <v>65</v>
      </c>
      <c r="H10" s="36" t="s">
        <v>65</v>
      </c>
      <c r="I10" s="37" t="s">
        <v>76</v>
      </c>
      <c r="J10" s="34" t="s">
        <v>212</v>
      </c>
      <c r="K10" s="110" t="s">
        <v>212</v>
      </c>
      <c r="L10" s="121" t="s">
        <v>217</v>
      </c>
      <c r="M10" s="121" t="s">
        <v>218</v>
      </c>
      <c r="N10" s="121" t="s">
        <v>218</v>
      </c>
      <c r="O10" s="121" t="s">
        <v>218</v>
      </c>
      <c r="P10" s="121" t="s">
        <v>218</v>
      </c>
      <c r="Q10" s="121" t="s">
        <v>218</v>
      </c>
      <c r="R10" s="121" t="s">
        <v>218</v>
      </c>
      <c r="S10" s="121" t="s">
        <v>179</v>
      </c>
      <c r="T10" s="121" t="s">
        <v>179</v>
      </c>
      <c r="U10" s="121" t="s">
        <v>179</v>
      </c>
      <c r="V10" s="36" t="s">
        <v>179</v>
      </c>
      <c r="W10" s="36" t="s">
        <v>179</v>
      </c>
      <c r="X10" s="36" t="s">
        <v>179</v>
      </c>
      <c r="Y10" s="36" t="s">
        <v>179</v>
      </c>
      <c r="Z10" s="84" t="s">
        <v>179</v>
      </c>
    </row>
    <row r="11" spans="1:26" ht="15" customHeight="1">
      <c r="A11" s="391"/>
      <c r="B11" s="394"/>
      <c r="C11" s="396"/>
      <c r="D11" s="398"/>
      <c r="E11" s="398"/>
      <c r="F11" s="172" t="s">
        <v>19</v>
      </c>
      <c r="G11" s="161" t="s">
        <v>23</v>
      </c>
      <c r="H11" s="161" t="s">
        <v>49</v>
      </c>
      <c r="I11" s="174" t="s">
        <v>122</v>
      </c>
      <c r="J11" s="172" t="s">
        <v>252</v>
      </c>
      <c r="K11" s="112" t="s">
        <v>15</v>
      </c>
      <c r="L11" s="113" t="s">
        <v>17</v>
      </c>
      <c r="M11" s="113" t="s">
        <v>86</v>
      </c>
      <c r="N11" s="113" t="s">
        <v>54</v>
      </c>
      <c r="O11" s="113" t="s">
        <v>67</v>
      </c>
      <c r="P11" s="113" t="s">
        <v>96</v>
      </c>
      <c r="Q11" s="113" t="s">
        <v>219</v>
      </c>
      <c r="R11" s="113" t="s">
        <v>251</v>
      </c>
      <c r="S11" s="113" t="s">
        <v>113</v>
      </c>
      <c r="T11" s="113" t="s">
        <v>87</v>
      </c>
      <c r="U11" s="113" t="s">
        <v>82</v>
      </c>
      <c r="V11" s="161" t="s">
        <v>38</v>
      </c>
      <c r="W11" s="161" t="s">
        <v>79</v>
      </c>
      <c r="X11" s="161" t="s">
        <v>308</v>
      </c>
      <c r="Y11" s="161" t="s">
        <v>107</v>
      </c>
      <c r="Z11" s="162" t="s">
        <v>70</v>
      </c>
    </row>
    <row r="12" spans="1:26" ht="15" customHeight="1">
      <c r="A12" s="391"/>
      <c r="B12" s="400" t="s">
        <v>32</v>
      </c>
      <c r="C12" s="401" t="s">
        <v>124</v>
      </c>
      <c r="D12" s="402" t="s">
        <v>6</v>
      </c>
      <c r="E12" s="388" t="s">
        <v>125</v>
      </c>
      <c r="F12" s="240" t="s">
        <v>33</v>
      </c>
      <c r="G12" s="284" t="s">
        <v>33</v>
      </c>
      <c r="H12" s="284" t="s">
        <v>33</v>
      </c>
      <c r="I12" s="326" t="s">
        <v>33</v>
      </c>
      <c r="J12" s="240" t="s">
        <v>33</v>
      </c>
      <c r="K12" s="290" t="s">
        <v>33</v>
      </c>
      <c r="L12" s="262" t="s">
        <v>33</v>
      </c>
      <c r="M12" s="262" t="s">
        <v>33</v>
      </c>
      <c r="N12" s="262" t="s">
        <v>33</v>
      </c>
      <c r="O12" s="262" t="s">
        <v>33</v>
      </c>
      <c r="P12" s="262" t="s">
        <v>33</v>
      </c>
      <c r="Q12" s="262" t="s">
        <v>33</v>
      </c>
      <c r="R12" s="262" t="s">
        <v>33</v>
      </c>
      <c r="S12" s="262" t="s">
        <v>33</v>
      </c>
      <c r="T12" s="262" t="s">
        <v>33</v>
      </c>
      <c r="U12" s="262" t="s">
        <v>33</v>
      </c>
      <c r="V12" s="284" t="s">
        <v>33</v>
      </c>
      <c r="W12" s="284" t="s">
        <v>33</v>
      </c>
      <c r="X12" s="284" t="s">
        <v>33</v>
      </c>
      <c r="Y12" s="284" t="s">
        <v>33</v>
      </c>
      <c r="Z12" s="242" t="s">
        <v>33</v>
      </c>
    </row>
    <row r="13" spans="1:26" ht="15" customHeight="1">
      <c r="A13" s="391"/>
      <c r="B13" s="394"/>
      <c r="C13" s="396"/>
      <c r="D13" s="398"/>
      <c r="E13" s="398"/>
      <c r="F13" s="244"/>
      <c r="G13" s="328"/>
      <c r="H13" s="328"/>
      <c r="I13" s="329"/>
      <c r="J13" s="244"/>
      <c r="K13" s="305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328"/>
      <c r="W13" s="328"/>
      <c r="X13" s="328"/>
      <c r="Y13" s="328"/>
      <c r="Z13" s="247"/>
    </row>
    <row r="14" spans="1:26" ht="15" customHeight="1">
      <c r="A14" s="391"/>
      <c r="B14" s="400" t="s">
        <v>34</v>
      </c>
      <c r="C14" s="401" t="s">
        <v>126</v>
      </c>
      <c r="D14" s="402" t="s">
        <v>6</v>
      </c>
      <c r="E14" s="388" t="s">
        <v>127</v>
      </c>
      <c r="F14" s="64" t="s">
        <v>163</v>
      </c>
      <c r="G14" s="66" t="s">
        <v>163</v>
      </c>
      <c r="H14" s="66" t="s">
        <v>163</v>
      </c>
      <c r="I14" s="65" t="s">
        <v>104</v>
      </c>
      <c r="J14" s="64" t="s">
        <v>167</v>
      </c>
      <c r="K14" s="66" t="s">
        <v>167</v>
      </c>
      <c r="L14" s="66" t="s">
        <v>167</v>
      </c>
      <c r="M14" s="111" t="s">
        <v>167</v>
      </c>
      <c r="N14" s="111" t="s">
        <v>167</v>
      </c>
      <c r="O14" s="111" t="s">
        <v>167</v>
      </c>
      <c r="P14" s="111" t="s">
        <v>167</v>
      </c>
      <c r="Q14" s="111" t="s">
        <v>167</v>
      </c>
      <c r="R14" s="111" t="s">
        <v>167</v>
      </c>
      <c r="S14" s="111" t="s">
        <v>42</v>
      </c>
      <c r="T14" s="111" t="s">
        <v>42</v>
      </c>
      <c r="U14" s="111" t="s">
        <v>42</v>
      </c>
      <c r="V14" s="66" t="s">
        <v>42</v>
      </c>
      <c r="W14" s="66" t="s">
        <v>42</v>
      </c>
      <c r="X14" s="66" t="s">
        <v>42</v>
      </c>
      <c r="Y14" s="66" t="s">
        <v>42</v>
      </c>
      <c r="Z14" s="86" t="s">
        <v>42</v>
      </c>
    </row>
    <row r="15" spans="1:26" ht="15" customHeight="1">
      <c r="A15" s="391"/>
      <c r="B15" s="394"/>
      <c r="C15" s="396"/>
      <c r="D15" s="398"/>
      <c r="E15" s="398"/>
      <c r="F15" s="172" t="s">
        <v>49</v>
      </c>
      <c r="G15" s="161" t="s">
        <v>122</v>
      </c>
      <c r="H15" s="161" t="s">
        <v>19</v>
      </c>
      <c r="I15" s="174" t="s">
        <v>15</v>
      </c>
      <c r="J15" s="172" t="s">
        <v>23</v>
      </c>
      <c r="K15" s="161" t="s">
        <v>252</v>
      </c>
      <c r="L15" s="161" t="s">
        <v>86</v>
      </c>
      <c r="M15" s="113" t="s">
        <v>17</v>
      </c>
      <c r="N15" s="113" t="s">
        <v>96</v>
      </c>
      <c r="O15" s="113" t="s">
        <v>219</v>
      </c>
      <c r="P15" s="113" t="s">
        <v>54</v>
      </c>
      <c r="Q15" s="113" t="s">
        <v>67</v>
      </c>
      <c r="R15" s="113" t="s">
        <v>113</v>
      </c>
      <c r="S15" s="113" t="s">
        <v>251</v>
      </c>
      <c r="T15" s="113" t="s">
        <v>82</v>
      </c>
      <c r="U15" s="113" t="s">
        <v>87</v>
      </c>
      <c r="V15" s="161" t="s">
        <v>79</v>
      </c>
      <c r="W15" s="161" t="s">
        <v>38</v>
      </c>
      <c r="X15" s="161" t="s">
        <v>308</v>
      </c>
      <c r="Y15" s="161" t="s">
        <v>70</v>
      </c>
      <c r="Z15" s="162" t="s">
        <v>107</v>
      </c>
    </row>
    <row r="16" spans="1:26" ht="15" customHeight="1">
      <c r="A16" s="391"/>
      <c r="B16" s="400" t="s">
        <v>40</v>
      </c>
      <c r="C16" s="401" t="s">
        <v>127</v>
      </c>
      <c r="D16" s="402" t="s">
        <v>6</v>
      </c>
      <c r="E16" s="388" t="s">
        <v>128</v>
      </c>
      <c r="F16" s="240" t="s">
        <v>33</v>
      </c>
      <c r="G16" s="284" t="s">
        <v>33</v>
      </c>
      <c r="H16" s="284" t="s">
        <v>33</v>
      </c>
      <c r="I16" s="326" t="s">
        <v>33</v>
      </c>
      <c r="J16" s="240" t="s">
        <v>33</v>
      </c>
      <c r="K16" s="290" t="s">
        <v>33</v>
      </c>
      <c r="L16" s="262" t="s">
        <v>33</v>
      </c>
      <c r="M16" s="262" t="s">
        <v>33</v>
      </c>
      <c r="N16" s="262" t="s">
        <v>33</v>
      </c>
      <c r="O16" s="262" t="s">
        <v>33</v>
      </c>
      <c r="P16" s="262" t="s">
        <v>33</v>
      </c>
      <c r="Q16" s="262" t="s">
        <v>33</v>
      </c>
      <c r="R16" s="262" t="s">
        <v>33</v>
      </c>
      <c r="S16" s="262" t="s">
        <v>33</v>
      </c>
      <c r="T16" s="262" t="s">
        <v>33</v>
      </c>
      <c r="U16" s="262" t="s">
        <v>33</v>
      </c>
      <c r="V16" s="284" t="s">
        <v>33</v>
      </c>
      <c r="W16" s="284" t="s">
        <v>33</v>
      </c>
      <c r="X16" s="284" t="s">
        <v>33</v>
      </c>
      <c r="Y16" s="284" t="s">
        <v>33</v>
      </c>
      <c r="Z16" s="242" t="s">
        <v>33</v>
      </c>
    </row>
    <row r="17" spans="1:26" ht="15" customHeight="1" thickBot="1">
      <c r="A17" s="427"/>
      <c r="B17" s="416"/>
      <c r="C17" s="417"/>
      <c r="D17" s="389"/>
      <c r="E17" s="389"/>
      <c r="F17" s="249"/>
      <c r="G17" s="285"/>
      <c r="H17" s="285"/>
      <c r="I17" s="360"/>
      <c r="J17" s="249"/>
      <c r="K17" s="291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85"/>
      <c r="W17" s="285"/>
      <c r="X17" s="285"/>
      <c r="Y17" s="285"/>
      <c r="Z17" s="246"/>
    </row>
    <row r="18" spans="1:26" ht="15" customHeight="1">
      <c r="A18" s="391" t="s">
        <v>254</v>
      </c>
      <c r="B18" s="400" t="s">
        <v>5</v>
      </c>
      <c r="C18" s="401" t="s">
        <v>123</v>
      </c>
      <c r="D18" s="402" t="s">
        <v>6</v>
      </c>
      <c r="E18" s="388" t="s">
        <v>124</v>
      </c>
      <c r="F18" s="64" t="s">
        <v>120</v>
      </c>
      <c r="G18" s="66" t="s">
        <v>120</v>
      </c>
      <c r="H18" s="66" t="s">
        <v>120</v>
      </c>
      <c r="I18" s="65" t="s">
        <v>98</v>
      </c>
      <c r="J18" s="64" t="s">
        <v>214</v>
      </c>
      <c r="K18" s="115" t="s">
        <v>214</v>
      </c>
      <c r="L18" s="116" t="s">
        <v>214</v>
      </c>
      <c r="M18" s="66" t="s">
        <v>214</v>
      </c>
      <c r="N18" s="66" t="s">
        <v>214</v>
      </c>
      <c r="O18" s="66" t="s">
        <v>214</v>
      </c>
      <c r="P18" s="66" t="s">
        <v>214</v>
      </c>
      <c r="Q18" s="66" t="s">
        <v>214</v>
      </c>
      <c r="R18" s="66" t="s">
        <v>214</v>
      </c>
      <c r="S18" s="117" t="s">
        <v>274</v>
      </c>
      <c r="T18" s="117" t="s">
        <v>274</v>
      </c>
      <c r="U18" s="117" t="s">
        <v>274</v>
      </c>
      <c r="V18" s="66" t="s">
        <v>274</v>
      </c>
      <c r="W18" s="66" t="s">
        <v>274</v>
      </c>
      <c r="X18" s="66" t="s">
        <v>274</v>
      </c>
      <c r="Y18" s="66" t="s">
        <v>274</v>
      </c>
      <c r="Z18" s="86" t="s">
        <v>274</v>
      </c>
    </row>
    <row r="19" spans="1:26" ht="15" customHeight="1">
      <c r="A19" s="410"/>
      <c r="B19" s="394"/>
      <c r="C19" s="396"/>
      <c r="D19" s="398"/>
      <c r="E19" s="398"/>
      <c r="F19" s="172" t="s">
        <v>96</v>
      </c>
      <c r="G19" s="161" t="s">
        <v>48</v>
      </c>
      <c r="H19" s="161" t="s">
        <v>21</v>
      </c>
      <c r="I19" s="174" t="s">
        <v>100</v>
      </c>
      <c r="J19" s="172" t="s">
        <v>250</v>
      </c>
      <c r="K19" s="118" t="s">
        <v>39</v>
      </c>
      <c r="L19" s="147" t="s">
        <v>273</v>
      </c>
      <c r="M19" s="161" t="s">
        <v>307</v>
      </c>
      <c r="N19" s="161" t="s">
        <v>53</v>
      </c>
      <c r="O19" s="161" t="s">
        <v>116</v>
      </c>
      <c r="P19" s="161" t="s">
        <v>27</v>
      </c>
      <c r="Q19" s="161" t="s">
        <v>74</v>
      </c>
      <c r="R19" s="161" t="s">
        <v>83</v>
      </c>
      <c r="S19" s="112" t="s">
        <v>122</v>
      </c>
      <c r="T19" s="112" t="s">
        <v>84</v>
      </c>
      <c r="U19" s="112" t="s">
        <v>78</v>
      </c>
      <c r="V19" s="161" t="s">
        <v>223</v>
      </c>
      <c r="W19" s="161" t="s">
        <v>15</v>
      </c>
      <c r="X19" s="161" t="s">
        <v>86</v>
      </c>
      <c r="Y19" s="161" t="s">
        <v>114</v>
      </c>
      <c r="Z19" s="162" t="s">
        <v>52</v>
      </c>
    </row>
    <row r="20" spans="1:26" ht="15" customHeight="1">
      <c r="A20" s="410"/>
      <c r="B20" s="400" t="s">
        <v>32</v>
      </c>
      <c r="C20" s="401" t="s">
        <v>124</v>
      </c>
      <c r="D20" s="402" t="s">
        <v>6</v>
      </c>
      <c r="E20" s="388" t="s">
        <v>125</v>
      </c>
      <c r="F20" s="240" t="s">
        <v>33</v>
      </c>
      <c r="G20" s="284" t="s">
        <v>33</v>
      </c>
      <c r="H20" s="284" t="s">
        <v>33</v>
      </c>
      <c r="I20" s="326" t="s">
        <v>33</v>
      </c>
      <c r="J20" s="240" t="s">
        <v>33</v>
      </c>
      <c r="K20" s="284" t="s">
        <v>33</v>
      </c>
      <c r="L20" s="284" t="s">
        <v>33</v>
      </c>
      <c r="M20" s="284" t="s">
        <v>33</v>
      </c>
      <c r="N20" s="284" t="s">
        <v>33</v>
      </c>
      <c r="O20" s="284" t="s">
        <v>33</v>
      </c>
      <c r="P20" s="284" t="s">
        <v>33</v>
      </c>
      <c r="Q20" s="284" t="s">
        <v>33</v>
      </c>
      <c r="R20" s="284" t="s">
        <v>33</v>
      </c>
      <c r="S20" s="290" t="s">
        <v>33</v>
      </c>
      <c r="T20" s="290" t="s">
        <v>33</v>
      </c>
      <c r="U20" s="290" t="s">
        <v>33</v>
      </c>
      <c r="V20" s="284" t="s">
        <v>33</v>
      </c>
      <c r="W20" s="284" t="s">
        <v>33</v>
      </c>
      <c r="X20" s="284" t="s">
        <v>33</v>
      </c>
      <c r="Y20" s="284" t="s">
        <v>33</v>
      </c>
      <c r="Z20" s="242" t="s">
        <v>33</v>
      </c>
    </row>
    <row r="21" spans="1:26" ht="15" customHeight="1">
      <c r="A21" s="410"/>
      <c r="B21" s="394"/>
      <c r="C21" s="396"/>
      <c r="D21" s="398"/>
      <c r="E21" s="398"/>
      <c r="F21" s="244"/>
      <c r="G21" s="328"/>
      <c r="H21" s="328"/>
      <c r="I21" s="329"/>
      <c r="J21" s="244"/>
      <c r="K21" s="328"/>
      <c r="L21" s="328"/>
      <c r="M21" s="328"/>
      <c r="N21" s="328"/>
      <c r="O21" s="328"/>
      <c r="P21" s="328"/>
      <c r="Q21" s="328"/>
      <c r="R21" s="328"/>
      <c r="S21" s="306"/>
      <c r="T21" s="306"/>
      <c r="U21" s="306"/>
      <c r="V21" s="287"/>
      <c r="W21" s="287"/>
      <c r="X21" s="287"/>
      <c r="Y21" s="287"/>
      <c r="Z21" s="243"/>
    </row>
    <row r="22" spans="1:26" ht="15" customHeight="1">
      <c r="A22" s="410"/>
      <c r="B22" s="400" t="s">
        <v>34</v>
      </c>
      <c r="C22" s="401" t="s">
        <v>126</v>
      </c>
      <c r="D22" s="402" t="s">
        <v>6</v>
      </c>
      <c r="E22" s="388" t="s">
        <v>127</v>
      </c>
      <c r="F22" s="64" t="s">
        <v>119</v>
      </c>
      <c r="G22" s="66" t="s">
        <v>119</v>
      </c>
      <c r="H22" s="66" t="s">
        <v>119</v>
      </c>
      <c r="I22" s="65" t="s">
        <v>119</v>
      </c>
      <c r="J22" s="64" t="s">
        <v>12</v>
      </c>
      <c r="K22" s="117" t="s">
        <v>12</v>
      </c>
      <c r="L22" s="111" t="s">
        <v>12</v>
      </c>
      <c r="M22" s="66" t="s">
        <v>12</v>
      </c>
      <c r="N22" s="66" t="s">
        <v>12</v>
      </c>
      <c r="O22" s="66" t="s">
        <v>12</v>
      </c>
      <c r="P22" s="66" t="s">
        <v>12</v>
      </c>
      <c r="Q22" s="66" t="s">
        <v>12</v>
      </c>
      <c r="R22" s="66" t="s">
        <v>12</v>
      </c>
      <c r="S22" s="119" t="s">
        <v>224</v>
      </c>
      <c r="T22" s="119" t="s">
        <v>224</v>
      </c>
      <c r="U22" s="119" t="s">
        <v>224</v>
      </c>
      <c r="V22" s="73" t="s">
        <v>225</v>
      </c>
      <c r="W22" s="73" t="s">
        <v>225</v>
      </c>
      <c r="X22" s="73" t="s">
        <v>225</v>
      </c>
      <c r="Y22" s="73" t="s">
        <v>225</v>
      </c>
      <c r="Z22" s="120" t="s">
        <v>225</v>
      </c>
    </row>
    <row r="23" spans="1:26" ht="15" customHeight="1">
      <c r="A23" s="410"/>
      <c r="B23" s="394"/>
      <c r="C23" s="396"/>
      <c r="D23" s="398"/>
      <c r="E23" s="398"/>
      <c r="F23" s="172" t="s">
        <v>39</v>
      </c>
      <c r="G23" s="161" t="s">
        <v>307</v>
      </c>
      <c r="H23" s="161" t="s">
        <v>96</v>
      </c>
      <c r="I23" s="174" t="s">
        <v>48</v>
      </c>
      <c r="J23" s="172" t="s">
        <v>53</v>
      </c>
      <c r="K23" s="112" t="s">
        <v>21</v>
      </c>
      <c r="L23" s="113" t="s">
        <v>100</v>
      </c>
      <c r="M23" s="161" t="s">
        <v>250</v>
      </c>
      <c r="N23" s="161" t="s">
        <v>116</v>
      </c>
      <c r="O23" s="161" t="s">
        <v>27</v>
      </c>
      <c r="P23" s="161" t="s">
        <v>74</v>
      </c>
      <c r="Q23" s="161" t="s">
        <v>273</v>
      </c>
      <c r="R23" s="161" t="s">
        <v>122</v>
      </c>
      <c r="S23" s="112" t="s">
        <v>83</v>
      </c>
      <c r="T23" s="112" t="s">
        <v>78</v>
      </c>
      <c r="U23" s="112" t="s">
        <v>84</v>
      </c>
      <c r="V23" s="161" t="s">
        <v>15</v>
      </c>
      <c r="W23" s="161" t="s">
        <v>223</v>
      </c>
      <c r="X23" s="161" t="s">
        <v>52</v>
      </c>
      <c r="Y23" s="161" t="s">
        <v>86</v>
      </c>
      <c r="Z23" s="162" t="s">
        <v>114</v>
      </c>
    </row>
    <row r="24" spans="1:26" ht="15" customHeight="1">
      <c r="A24" s="410"/>
      <c r="B24" s="400" t="s">
        <v>40</v>
      </c>
      <c r="C24" s="401" t="s">
        <v>127</v>
      </c>
      <c r="D24" s="402" t="s">
        <v>6</v>
      </c>
      <c r="E24" s="388" t="s">
        <v>128</v>
      </c>
      <c r="F24" s="240" t="s">
        <v>33</v>
      </c>
      <c r="G24" s="284" t="s">
        <v>33</v>
      </c>
      <c r="H24" s="284" t="s">
        <v>33</v>
      </c>
      <c r="I24" s="326" t="s">
        <v>33</v>
      </c>
      <c r="J24" s="240" t="s">
        <v>33</v>
      </c>
      <c r="K24" s="284" t="s">
        <v>33</v>
      </c>
      <c r="L24" s="284" t="s">
        <v>33</v>
      </c>
      <c r="M24" s="284" t="s">
        <v>33</v>
      </c>
      <c r="N24" s="284" t="s">
        <v>33</v>
      </c>
      <c r="O24" s="284" t="s">
        <v>33</v>
      </c>
      <c r="P24" s="284" t="s">
        <v>33</v>
      </c>
      <c r="Q24" s="284" t="s">
        <v>33</v>
      </c>
      <c r="R24" s="284" t="s">
        <v>33</v>
      </c>
      <c r="S24" s="290" t="s">
        <v>33</v>
      </c>
      <c r="T24" s="290" t="s">
        <v>33</v>
      </c>
      <c r="U24" s="290" t="s">
        <v>33</v>
      </c>
      <c r="V24" s="284" t="s">
        <v>33</v>
      </c>
      <c r="W24" s="284" t="s">
        <v>33</v>
      </c>
      <c r="X24" s="284" t="s">
        <v>33</v>
      </c>
      <c r="Y24" s="284" t="s">
        <v>33</v>
      </c>
      <c r="Z24" s="242" t="s">
        <v>33</v>
      </c>
    </row>
    <row r="25" spans="1:26" ht="15" customHeight="1" thickBot="1">
      <c r="A25" s="410"/>
      <c r="B25" s="413"/>
      <c r="C25" s="414"/>
      <c r="D25" s="415"/>
      <c r="E25" s="415"/>
      <c r="F25" s="241"/>
      <c r="G25" s="287"/>
      <c r="H25" s="287"/>
      <c r="I25" s="327"/>
      <c r="J25" s="241"/>
      <c r="K25" s="287"/>
      <c r="L25" s="287"/>
      <c r="M25" s="287"/>
      <c r="N25" s="287"/>
      <c r="O25" s="287"/>
      <c r="P25" s="287"/>
      <c r="Q25" s="287"/>
      <c r="R25" s="287"/>
      <c r="S25" s="306"/>
      <c r="T25" s="306"/>
      <c r="U25" s="306"/>
      <c r="V25" s="287"/>
      <c r="W25" s="287"/>
      <c r="X25" s="287"/>
      <c r="Y25" s="287"/>
      <c r="Z25" s="243"/>
    </row>
    <row r="26" spans="1:26" ht="15" customHeight="1" thickBot="1">
      <c r="A26" s="411"/>
      <c r="B26" s="230" t="s">
        <v>50</v>
      </c>
      <c r="C26" s="231">
        <v>11.4</v>
      </c>
      <c r="D26" s="232" t="s">
        <v>6</v>
      </c>
      <c r="E26" s="233" t="s">
        <v>129</v>
      </c>
      <c r="F26" s="76"/>
      <c r="G26" s="77"/>
      <c r="H26" s="77"/>
      <c r="I26" s="87"/>
      <c r="J26" s="76"/>
      <c r="K26" s="77"/>
      <c r="L26" s="77"/>
      <c r="M26" s="77"/>
      <c r="N26" s="77"/>
      <c r="O26" s="77"/>
      <c r="P26" s="77"/>
      <c r="Q26" s="77"/>
      <c r="R26" s="77"/>
      <c r="S26" s="114"/>
      <c r="T26" s="114"/>
      <c r="U26" s="114"/>
      <c r="V26" s="75"/>
      <c r="W26" s="75"/>
      <c r="X26" s="75"/>
      <c r="Y26" s="75"/>
      <c r="Z26" s="88"/>
    </row>
    <row r="27" spans="1:26" ht="15" customHeight="1">
      <c r="A27" s="410"/>
      <c r="B27" s="400" t="s">
        <v>55</v>
      </c>
      <c r="C27" s="401" t="s">
        <v>129</v>
      </c>
      <c r="D27" s="402" t="s">
        <v>6</v>
      </c>
      <c r="E27" s="388" t="s">
        <v>265</v>
      </c>
      <c r="F27" s="64" t="s">
        <v>95</v>
      </c>
      <c r="G27" s="66" t="s">
        <v>95</v>
      </c>
      <c r="H27" s="66" t="s">
        <v>95</v>
      </c>
      <c r="I27" s="65"/>
      <c r="J27" s="64"/>
      <c r="K27" s="117"/>
      <c r="L27" s="284"/>
      <c r="M27" s="284"/>
      <c r="N27" s="284"/>
      <c r="O27" s="284"/>
      <c r="P27" s="284"/>
      <c r="Q27" s="284"/>
      <c r="R27" s="284"/>
      <c r="S27" s="159"/>
      <c r="T27" s="159"/>
      <c r="U27" s="159"/>
      <c r="V27" s="150"/>
      <c r="W27" s="150"/>
      <c r="X27" s="150"/>
      <c r="Y27" s="150"/>
      <c r="Z27" s="140"/>
    </row>
    <row r="28" spans="1:26" ht="15" customHeight="1">
      <c r="A28" s="410"/>
      <c r="B28" s="394"/>
      <c r="C28" s="396"/>
      <c r="D28" s="398"/>
      <c r="E28" s="398"/>
      <c r="F28" s="172" t="s">
        <v>22</v>
      </c>
      <c r="G28" s="161" t="s">
        <v>77</v>
      </c>
      <c r="H28" s="161" t="s">
        <v>309</v>
      </c>
      <c r="I28" s="174"/>
      <c r="J28" s="172"/>
      <c r="K28" s="112"/>
      <c r="L28" s="328"/>
      <c r="M28" s="328"/>
      <c r="N28" s="328"/>
      <c r="O28" s="328"/>
      <c r="P28" s="328"/>
      <c r="Q28" s="328"/>
      <c r="R28" s="328"/>
      <c r="S28" s="159"/>
      <c r="T28" s="159"/>
      <c r="U28" s="159"/>
      <c r="V28" s="150"/>
      <c r="W28" s="150"/>
      <c r="X28" s="150"/>
      <c r="Y28" s="150"/>
      <c r="Z28" s="140"/>
    </row>
    <row r="29" spans="1:26" ht="15" customHeight="1">
      <c r="A29" s="410"/>
      <c r="B29" s="400" t="s">
        <v>61</v>
      </c>
      <c r="C29" s="401" t="s">
        <v>265</v>
      </c>
      <c r="D29" s="402" t="s">
        <v>6</v>
      </c>
      <c r="E29" s="388" t="s">
        <v>266</v>
      </c>
      <c r="F29" s="248" t="s">
        <v>33</v>
      </c>
      <c r="G29" s="288" t="s">
        <v>33</v>
      </c>
      <c r="H29" s="288" t="s">
        <v>33</v>
      </c>
      <c r="I29" s="330"/>
      <c r="J29" s="240"/>
      <c r="K29" s="284"/>
      <c r="L29" s="150"/>
      <c r="M29" s="150"/>
      <c r="N29" s="150"/>
      <c r="O29" s="150"/>
      <c r="P29" s="150"/>
      <c r="Q29" s="150"/>
      <c r="R29" s="150"/>
      <c r="S29" s="387"/>
      <c r="T29" s="387"/>
      <c r="U29" s="387"/>
      <c r="V29" s="288"/>
      <c r="W29" s="288"/>
      <c r="X29" s="288"/>
      <c r="Y29" s="288"/>
      <c r="Z29" s="245"/>
    </row>
    <row r="30" spans="1:26" ht="15" customHeight="1" thickBot="1">
      <c r="A30" s="412"/>
      <c r="B30" s="416"/>
      <c r="C30" s="417"/>
      <c r="D30" s="389"/>
      <c r="E30" s="389"/>
      <c r="F30" s="382"/>
      <c r="G30" s="292"/>
      <c r="H30" s="292"/>
      <c r="I30" s="385"/>
      <c r="J30" s="244"/>
      <c r="K30" s="328"/>
      <c r="L30" s="149"/>
      <c r="M30" s="149"/>
      <c r="N30" s="149"/>
      <c r="O30" s="149"/>
      <c r="P30" s="149"/>
      <c r="Q30" s="149"/>
      <c r="R30" s="149"/>
      <c r="S30" s="291"/>
      <c r="T30" s="291"/>
      <c r="U30" s="291"/>
      <c r="V30" s="285"/>
      <c r="W30" s="285"/>
      <c r="X30" s="285"/>
      <c r="Y30" s="285"/>
      <c r="Z30" s="246"/>
    </row>
    <row r="31" spans="1:26" ht="15" customHeight="1">
      <c r="A31" s="390" t="s">
        <v>255</v>
      </c>
      <c r="B31" s="393" t="s">
        <v>5</v>
      </c>
      <c r="C31" s="395" t="s">
        <v>123</v>
      </c>
      <c r="D31" s="397" t="s">
        <v>6</v>
      </c>
      <c r="E31" s="399" t="s">
        <v>124</v>
      </c>
      <c r="F31" s="34" t="s">
        <v>121</v>
      </c>
      <c r="G31" s="36" t="s">
        <v>121</v>
      </c>
      <c r="H31" s="36" t="s">
        <v>121</v>
      </c>
      <c r="I31" s="65" t="s">
        <v>121</v>
      </c>
      <c r="J31" s="34" t="s">
        <v>213</v>
      </c>
      <c r="K31" s="110" t="s">
        <v>213</v>
      </c>
      <c r="L31" s="121" t="s">
        <v>209</v>
      </c>
      <c r="M31" s="121" t="s">
        <v>221</v>
      </c>
      <c r="N31" s="121" t="s">
        <v>221</v>
      </c>
      <c r="O31" s="121" t="s">
        <v>221</v>
      </c>
      <c r="P31" s="121" t="s">
        <v>221</v>
      </c>
      <c r="Q31" s="121" t="s">
        <v>221</v>
      </c>
      <c r="R31" s="121" t="s">
        <v>221</v>
      </c>
      <c r="S31" s="111" t="s">
        <v>229</v>
      </c>
      <c r="T31" s="111" t="s">
        <v>229</v>
      </c>
      <c r="U31" s="111" t="s">
        <v>229</v>
      </c>
      <c r="V31" s="111" t="s">
        <v>229</v>
      </c>
      <c r="W31" s="111" t="s">
        <v>229</v>
      </c>
      <c r="X31" s="111" t="s">
        <v>229</v>
      </c>
      <c r="Y31" s="111" t="s">
        <v>229</v>
      </c>
      <c r="Z31" s="67" t="s">
        <v>229</v>
      </c>
    </row>
    <row r="32" spans="1:26" ht="15" customHeight="1">
      <c r="A32" s="391"/>
      <c r="B32" s="394"/>
      <c r="C32" s="396"/>
      <c r="D32" s="398"/>
      <c r="E32" s="398"/>
      <c r="F32" s="172" t="s">
        <v>208</v>
      </c>
      <c r="G32" s="161" t="s">
        <v>310</v>
      </c>
      <c r="H32" s="161" t="s">
        <v>117</v>
      </c>
      <c r="I32" s="174" t="s">
        <v>114</v>
      </c>
      <c r="J32" s="172" t="s">
        <v>48</v>
      </c>
      <c r="K32" s="112" t="s">
        <v>68</v>
      </c>
      <c r="L32" s="113" t="s">
        <v>58</v>
      </c>
      <c r="M32" s="113" t="s">
        <v>53</v>
      </c>
      <c r="N32" s="113" t="s">
        <v>100</v>
      </c>
      <c r="O32" s="113" t="s">
        <v>60</v>
      </c>
      <c r="P32" s="113" t="s">
        <v>87</v>
      </c>
      <c r="Q32" s="113" t="s">
        <v>444</v>
      </c>
      <c r="R32" s="113" t="s">
        <v>84</v>
      </c>
      <c r="S32" s="113" t="s">
        <v>39</v>
      </c>
      <c r="T32" s="113" t="s">
        <v>59</v>
      </c>
      <c r="U32" s="113" t="s">
        <v>13</v>
      </c>
      <c r="V32" s="113" t="s">
        <v>45</v>
      </c>
      <c r="W32" s="113" t="s">
        <v>106</v>
      </c>
      <c r="X32" s="113" t="s">
        <v>309</v>
      </c>
      <c r="Y32" s="113" t="s">
        <v>44</v>
      </c>
      <c r="Z32" s="69" t="s">
        <v>26</v>
      </c>
    </row>
    <row r="33" spans="1:26" ht="15" customHeight="1">
      <c r="A33" s="391"/>
      <c r="B33" s="400" t="s">
        <v>32</v>
      </c>
      <c r="C33" s="401" t="s">
        <v>124</v>
      </c>
      <c r="D33" s="402" t="s">
        <v>6</v>
      </c>
      <c r="E33" s="388" t="s">
        <v>125</v>
      </c>
      <c r="F33" s="240" t="s">
        <v>33</v>
      </c>
      <c r="G33" s="284" t="s">
        <v>33</v>
      </c>
      <c r="H33" s="284" t="s">
        <v>33</v>
      </c>
      <c r="I33" s="326" t="s">
        <v>33</v>
      </c>
      <c r="J33" s="240" t="s">
        <v>33</v>
      </c>
      <c r="K33" s="290" t="s">
        <v>33</v>
      </c>
      <c r="L33" s="262" t="s">
        <v>33</v>
      </c>
      <c r="M33" s="262" t="s">
        <v>33</v>
      </c>
      <c r="N33" s="262" t="s">
        <v>33</v>
      </c>
      <c r="O33" s="262" t="s">
        <v>33</v>
      </c>
      <c r="P33" s="262" t="s">
        <v>33</v>
      </c>
      <c r="Q33" s="262" t="s">
        <v>33</v>
      </c>
      <c r="R33" s="262" t="s">
        <v>33</v>
      </c>
      <c r="S33" s="387" t="s">
        <v>33</v>
      </c>
      <c r="T33" s="387" t="s">
        <v>33</v>
      </c>
      <c r="U33" s="387" t="s">
        <v>33</v>
      </c>
      <c r="V33" s="387" t="s">
        <v>33</v>
      </c>
      <c r="W33" s="387" t="s">
        <v>33</v>
      </c>
      <c r="X33" s="387" t="s">
        <v>33</v>
      </c>
      <c r="Y33" s="387" t="s">
        <v>33</v>
      </c>
      <c r="Z33" s="245" t="s">
        <v>33</v>
      </c>
    </row>
    <row r="34" spans="1:26" ht="15" customHeight="1">
      <c r="A34" s="391"/>
      <c r="B34" s="394"/>
      <c r="C34" s="396"/>
      <c r="D34" s="398"/>
      <c r="E34" s="398"/>
      <c r="F34" s="244"/>
      <c r="G34" s="328"/>
      <c r="H34" s="328"/>
      <c r="I34" s="329"/>
      <c r="J34" s="241"/>
      <c r="K34" s="306"/>
      <c r="L34" s="428"/>
      <c r="M34" s="286"/>
      <c r="N34" s="286"/>
      <c r="O34" s="286"/>
      <c r="P34" s="286"/>
      <c r="Q34" s="286"/>
      <c r="R34" s="286"/>
      <c r="S34" s="430"/>
      <c r="T34" s="430"/>
      <c r="U34" s="430"/>
      <c r="V34" s="430"/>
      <c r="W34" s="430"/>
      <c r="X34" s="430"/>
      <c r="Y34" s="430"/>
      <c r="Z34" s="251"/>
    </row>
    <row r="35" spans="1:26" ht="15" customHeight="1">
      <c r="A35" s="391"/>
      <c r="B35" s="400" t="s">
        <v>34</v>
      </c>
      <c r="C35" s="401" t="s">
        <v>126</v>
      </c>
      <c r="D35" s="402" t="s">
        <v>6</v>
      </c>
      <c r="E35" s="388" t="s">
        <v>127</v>
      </c>
      <c r="F35" s="64" t="s">
        <v>228</v>
      </c>
      <c r="G35" s="66" t="s">
        <v>228</v>
      </c>
      <c r="H35" s="66" t="s">
        <v>228</v>
      </c>
      <c r="I35" s="65" t="s">
        <v>228</v>
      </c>
      <c r="J35" s="72" t="s">
        <v>216</v>
      </c>
      <c r="K35" s="73" t="s">
        <v>216</v>
      </c>
      <c r="L35" s="122" t="s">
        <v>204</v>
      </c>
      <c r="M35" s="116" t="s">
        <v>222</v>
      </c>
      <c r="N35" s="116" t="s">
        <v>222</v>
      </c>
      <c r="O35" s="116" t="s">
        <v>222</v>
      </c>
      <c r="P35" s="116" t="s">
        <v>222</v>
      </c>
      <c r="Q35" s="116" t="s">
        <v>222</v>
      </c>
      <c r="R35" s="116" t="s">
        <v>222</v>
      </c>
      <c r="S35" s="111" t="s">
        <v>275</v>
      </c>
      <c r="T35" s="111" t="s">
        <v>275</v>
      </c>
      <c r="U35" s="111" t="s">
        <v>275</v>
      </c>
      <c r="V35" s="66" t="s">
        <v>275</v>
      </c>
      <c r="W35" s="66" t="s">
        <v>275</v>
      </c>
      <c r="X35" s="66" t="s">
        <v>275</v>
      </c>
      <c r="Y35" s="66" t="s">
        <v>275</v>
      </c>
      <c r="Z35" s="86" t="s">
        <v>275</v>
      </c>
    </row>
    <row r="36" spans="1:26" ht="15" customHeight="1">
      <c r="A36" s="391"/>
      <c r="B36" s="394"/>
      <c r="C36" s="396"/>
      <c r="D36" s="398"/>
      <c r="E36" s="398"/>
      <c r="F36" s="182" t="s">
        <v>444</v>
      </c>
      <c r="G36" s="152" t="s">
        <v>308</v>
      </c>
      <c r="H36" s="152" t="s">
        <v>310</v>
      </c>
      <c r="I36" s="183" t="s">
        <v>84</v>
      </c>
      <c r="J36" s="172" t="s">
        <v>68</v>
      </c>
      <c r="K36" s="161" t="s">
        <v>208</v>
      </c>
      <c r="L36" s="161" t="s">
        <v>60</v>
      </c>
      <c r="M36" s="161" t="s">
        <v>59</v>
      </c>
      <c r="N36" s="161" t="s">
        <v>114</v>
      </c>
      <c r="O36" s="161" t="s">
        <v>100</v>
      </c>
      <c r="P36" s="161" t="s">
        <v>117</v>
      </c>
      <c r="Q36" s="161" t="s">
        <v>48</v>
      </c>
      <c r="R36" s="161" t="s">
        <v>53</v>
      </c>
      <c r="S36" s="113" t="s">
        <v>13</v>
      </c>
      <c r="T36" s="113" t="s">
        <v>39</v>
      </c>
      <c r="U36" s="113" t="s">
        <v>106</v>
      </c>
      <c r="V36" s="161" t="s">
        <v>87</v>
      </c>
      <c r="W36" s="161" t="s">
        <v>45</v>
      </c>
      <c r="X36" s="161" t="s">
        <v>44</v>
      </c>
      <c r="Y36" s="161" t="s">
        <v>26</v>
      </c>
      <c r="Z36" s="162" t="s">
        <v>309</v>
      </c>
    </row>
    <row r="37" spans="1:26" ht="15" customHeight="1">
      <c r="A37" s="391"/>
      <c r="B37" s="400" t="s">
        <v>40</v>
      </c>
      <c r="C37" s="401" t="s">
        <v>127</v>
      </c>
      <c r="D37" s="402" t="s">
        <v>6</v>
      </c>
      <c r="E37" s="388" t="s">
        <v>128</v>
      </c>
      <c r="F37" s="240" t="s">
        <v>33</v>
      </c>
      <c r="G37" s="284" t="s">
        <v>33</v>
      </c>
      <c r="H37" s="284" t="s">
        <v>33</v>
      </c>
      <c r="I37" s="326" t="s">
        <v>33</v>
      </c>
      <c r="J37" s="240" t="s">
        <v>33</v>
      </c>
      <c r="K37" s="290" t="s">
        <v>33</v>
      </c>
      <c r="L37" s="262" t="s">
        <v>33</v>
      </c>
      <c r="M37" s="262" t="s">
        <v>33</v>
      </c>
      <c r="N37" s="262" t="s">
        <v>33</v>
      </c>
      <c r="O37" s="262" t="s">
        <v>33</v>
      </c>
      <c r="P37" s="262" t="s">
        <v>33</v>
      </c>
      <c r="Q37" s="262" t="s">
        <v>33</v>
      </c>
      <c r="R37" s="262" t="s">
        <v>33</v>
      </c>
      <c r="S37" s="262" t="s">
        <v>33</v>
      </c>
      <c r="T37" s="262" t="s">
        <v>33</v>
      </c>
      <c r="U37" s="262" t="s">
        <v>33</v>
      </c>
      <c r="V37" s="262" t="s">
        <v>33</v>
      </c>
      <c r="W37" s="262" t="s">
        <v>33</v>
      </c>
      <c r="X37" s="262" t="s">
        <v>33</v>
      </c>
      <c r="Y37" s="262" t="s">
        <v>33</v>
      </c>
      <c r="Z37" s="308" t="s">
        <v>33</v>
      </c>
    </row>
    <row r="38" spans="1:26" ht="15" customHeight="1">
      <c r="A38" s="391"/>
      <c r="B38" s="413"/>
      <c r="C38" s="414"/>
      <c r="D38" s="415"/>
      <c r="E38" s="415"/>
      <c r="F38" s="241"/>
      <c r="G38" s="287"/>
      <c r="H38" s="287"/>
      <c r="I38" s="327"/>
      <c r="J38" s="241"/>
      <c r="K38" s="306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323"/>
    </row>
    <row r="39" spans="1:26" ht="25" customHeight="1" thickBot="1">
      <c r="A39" s="429"/>
      <c r="B39" s="234" t="s">
        <v>50</v>
      </c>
      <c r="C39" s="235">
        <v>11.4</v>
      </c>
      <c r="D39" s="236" t="s">
        <v>6</v>
      </c>
      <c r="E39" s="237" t="s">
        <v>129</v>
      </c>
      <c r="F39" s="189" t="s">
        <v>33</v>
      </c>
      <c r="G39" s="192" t="s">
        <v>33</v>
      </c>
      <c r="H39" s="192" t="s">
        <v>33</v>
      </c>
      <c r="I39" s="195" t="s">
        <v>33</v>
      </c>
      <c r="J39" s="186"/>
      <c r="K39" s="196"/>
      <c r="L39" s="197"/>
      <c r="M39" s="197"/>
      <c r="N39" s="197"/>
      <c r="O39" s="197"/>
      <c r="P39" s="197"/>
      <c r="Q39" s="197"/>
      <c r="R39" s="197"/>
      <c r="S39" s="212" t="s">
        <v>33</v>
      </c>
      <c r="T39" s="212" t="s">
        <v>33</v>
      </c>
      <c r="U39" s="212" t="s">
        <v>33</v>
      </c>
      <c r="V39" s="212" t="s">
        <v>33</v>
      </c>
      <c r="W39" s="212" t="s">
        <v>33</v>
      </c>
      <c r="X39" s="212" t="s">
        <v>33</v>
      </c>
      <c r="Y39" s="212" t="s">
        <v>33</v>
      </c>
      <c r="Z39" s="213" t="s">
        <v>33</v>
      </c>
    </row>
    <row r="40" spans="1:26" ht="15" customHeight="1">
      <c r="A40" s="390" t="s">
        <v>256</v>
      </c>
      <c r="B40" s="393" t="s">
        <v>5</v>
      </c>
      <c r="C40" s="395" t="s">
        <v>123</v>
      </c>
      <c r="D40" s="397" t="s">
        <v>6</v>
      </c>
      <c r="E40" s="399" t="s">
        <v>124</v>
      </c>
      <c r="F40" s="34" t="s">
        <v>306</v>
      </c>
      <c r="G40" s="36" t="s">
        <v>306</v>
      </c>
      <c r="H40" s="36" t="s">
        <v>306</v>
      </c>
      <c r="I40" s="37" t="s">
        <v>89</v>
      </c>
      <c r="J40" s="34" t="s">
        <v>271</v>
      </c>
      <c r="K40" s="110" t="s">
        <v>271</v>
      </c>
      <c r="L40" s="121" t="s">
        <v>63</v>
      </c>
      <c r="M40" s="36" t="s">
        <v>220</v>
      </c>
      <c r="N40" s="36" t="s">
        <v>220</v>
      </c>
      <c r="O40" s="36" t="s">
        <v>220</v>
      </c>
      <c r="P40" s="36" t="s">
        <v>220</v>
      </c>
      <c r="Q40" s="36" t="s">
        <v>220</v>
      </c>
      <c r="R40" s="36" t="s">
        <v>220</v>
      </c>
      <c r="S40" s="36" t="s">
        <v>66</v>
      </c>
      <c r="T40" s="36" t="s">
        <v>66</v>
      </c>
      <c r="U40" s="36" t="s">
        <v>66</v>
      </c>
      <c r="V40" s="110" t="s">
        <v>66</v>
      </c>
      <c r="W40" s="110" t="s">
        <v>66</v>
      </c>
      <c r="X40" s="110" t="s">
        <v>66</v>
      </c>
      <c r="Y40" s="110" t="s">
        <v>66</v>
      </c>
      <c r="Z40" s="84" t="s">
        <v>66</v>
      </c>
    </row>
    <row r="41" spans="1:26" ht="15" customHeight="1">
      <c r="A41" s="391"/>
      <c r="B41" s="394"/>
      <c r="C41" s="396"/>
      <c r="D41" s="398"/>
      <c r="E41" s="398"/>
      <c r="F41" s="172" t="s">
        <v>87</v>
      </c>
      <c r="G41" s="161" t="s">
        <v>37</v>
      </c>
      <c r="H41" s="161" t="s">
        <v>309</v>
      </c>
      <c r="I41" s="174" t="s">
        <v>52</v>
      </c>
      <c r="J41" s="172" t="s">
        <v>111</v>
      </c>
      <c r="K41" s="112" t="s">
        <v>96</v>
      </c>
      <c r="L41" s="123" t="s">
        <v>59</v>
      </c>
      <c r="M41" s="161" t="s">
        <v>102</v>
      </c>
      <c r="N41" s="161" t="s">
        <v>77</v>
      </c>
      <c r="O41" s="161" t="s">
        <v>18</v>
      </c>
      <c r="P41" s="161" t="s">
        <v>298</v>
      </c>
      <c r="Q41" s="161" t="s">
        <v>270</v>
      </c>
      <c r="R41" s="161" t="s">
        <v>46</v>
      </c>
      <c r="S41" s="152" t="s">
        <v>67</v>
      </c>
      <c r="T41" s="152" t="s">
        <v>80</v>
      </c>
      <c r="U41" s="152" t="s">
        <v>69</v>
      </c>
      <c r="V41" s="124" t="s">
        <v>117</v>
      </c>
      <c r="W41" s="124" t="s">
        <v>108</v>
      </c>
      <c r="X41" s="124" t="s">
        <v>272</v>
      </c>
      <c r="Y41" s="124" t="s">
        <v>85</v>
      </c>
      <c r="Z41" s="145" t="s">
        <v>14</v>
      </c>
    </row>
    <row r="42" spans="1:26" ht="15" customHeight="1">
      <c r="A42" s="391"/>
      <c r="B42" s="400" t="s">
        <v>32</v>
      </c>
      <c r="C42" s="401" t="s">
        <v>124</v>
      </c>
      <c r="D42" s="402" t="s">
        <v>6</v>
      </c>
      <c r="E42" s="388" t="s">
        <v>125</v>
      </c>
      <c r="F42" s="248" t="s">
        <v>33</v>
      </c>
      <c r="G42" s="288" t="s">
        <v>33</v>
      </c>
      <c r="H42" s="288" t="s">
        <v>33</v>
      </c>
      <c r="I42" s="326" t="s">
        <v>498</v>
      </c>
      <c r="J42" s="240" t="s">
        <v>33</v>
      </c>
      <c r="K42" s="284" t="s">
        <v>33</v>
      </c>
      <c r="L42" s="284" t="s">
        <v>33</v>
      </c>
      <c r="M42" s="284" t="s">
        <v>33</v>
      </c>
      <c r="N42" s="284" t="s">
        <v>33</v>
      </c>
      <c r="O42" s="284" t="s">
        <v>33</v>
      </c>
      <c r="P42" s="284" t="s">
        <v>33</v>
      </c>
      <c r="Q42" s="284" t="s">
        <v>33</v>
      </c>
      <c r="R42" s="284" t="s">
        <v>33</v>
      </c>
      <c r="S42" s="262" t="s">
        <v>33</v>
      </c>
      <c r="T42" s="262" t="s">
        <v>33</v>
      </c>
      <c r="U42" s="262" t="s">
        <v>33</v>
      </c>
      <c r="V42" s="262" t="s">
        <v>33</v>
      </c>
      <c r="W42" s="262" t="s">
        <v>33</v>
      </c>
      <c r="X42" s="262" t="s">
        <v>33</v>
      </c>
      <c r="Y42" s="262" t="s">
        <v>33</v>
      </c>
      <c r="Z42" s="308" t="s">
        <v>33</v>
      </c>
    </row>
    <row r="43" spans="1:26" ht="15" customHeight="1">
      <c r="A43" s="391"/>
      <c r="B43" s="394"/>
      <c r="C43" s="396"/>
      <c r="D43" s="398"/>
      <c r="E43" s="398"/>
      <c r="F43" s="379"/>
      <c r="G43" s="289"/>
      <c r="H43" s="289"/>
      <c r="I43" s="329"/>
      <c r="J43" s="250"/>
      <c r="K43" s="361"/>
      <c r="L43" s="361"/>
      <c r="M43" s="361"/>
      <c r="N43" s="361"/>
      <c r="O43" s="361"/>
      <c r="P43" s="361"/>
      <c r="Q43" s="361"/>
      <c r="R43" s="361"/>
      <c r="S43" s="386"/>
      <c r="T43" s="386"/>
      <c r="U43" s="386"/>
      <c r="V43" s="386"/>
      <c r="W43" s="386"/>
      <c r="X43" s="386"/>
      <c r="Y43" s="386"/>
      <c r="Z43" s="370"/>
    </row>
    <row r="44" spans="1:26" ht="15" customHeight="1">
      <c r="A44" s="391"/>
      <c r="B44" s="400" t="s">
        <v>34</v>
      </c>
      <c r="C44" s="401" t="s">
        <v>126</v>
      </c>
      <c r="D44" s="402" t="s">
        <v>6</v>
      </c>
      <c r="E44" s="388" t="s">
        <v>127</v>
      </c>
      <c r="F44" s="64" t="s">
        <v>227</v>
      </c>
      <c r="G44" s="66" t="s">
        <v>227</v>
      </c>
      <c r="H44" s="66" t="s">
        <v>227</v>
      </c>
      <c r="I44" s="65" t="s">
        <v>227</v>
      </c>
      <c r="J44" s="64" t="s">
        <v>215</v>
      </c>
      <c r="K44" s="117" t="s">
        <v>215</v>
      </c>
      <c r="L44" s="115"/>
      <c r="M44" s="116"/>
      <c r="N44" s="116"/>
      <c r="O44" s="116"/>
      <c r="P44" s="116"/>
      <c r="Q44" s="116"/>
      <c r="R44" s="116"/>
      <c r="S44" s="111"/>
      <c r="T44" s="111"/>
      <c r="U44" s="111"/>
      <c r="V44" s="111"/>
      <c r="W44" s="111"/>
      <c r="X44" s="111"/>
      <c r="Y44" s="111"/>
      <c r="Z44" s="67"/>
    </row>
    <row r="45" spans="1:26" ht="15" customHeight="1">
      <c r="A45" s="391"/>
      <c r="B45" s="394"/>
      <c r="C45" s="396"/>
      <c r="D45" s="398"/>
      <c r="E45" s="398"/>
      <c r="F45" s="137" t="s">
        <v>26</v>
      </c>
      <c r="G45" s="148" t="s">
        <v>13</v>
      </c>
      <c r="H45" s="148" t="s">
        <v>45</v>
      </c>
      <c r="I45" s="174" t="s">
        <v>106</v>
      </c>
      <c r="J45" s="172" t="s">
        <v>270</v>
      </c>
      <c r="K45" s="112" t="s">
        <v>272</v>
      </c>
      <c r="L45" s="161"/>
      <c r="M45" s="161"/>
      <c r="N45" s="161"/>
      <c r="O45" s="161"/>
      <c r="P45" s="161"/>
      <c r="Q45" s="161"/>
      <c r="R45" s="161"/>
      <c r="S45" s="113"/>
      <c r="T45" s="113"/>
      <c r="U45" s="113"/>
      <c r="V45" s="113"/>
      <c r="W45" s="113"/>
      <c r="X45" s="113"/>
      <c r="Y45" s="113"/>
      <c r="Z45" s="69"/>
    </row>
    <row r="46" spans="1:26" ht="15" customHeight="1">
      <c r="A46" s="391"/>
      <c r="B46" s="403" t="s">
        <v>40</v>
      </c>
      <c r="C46" s="405" t="s">
        <v>127</v>
      </c>
      <c r="D46" s="407" t="s">
        <v>6</v>
      </c>
      <c r="E46" s="409" t="s">
        <v>128</v>
      </c>
      <c r="F46" s="248" t="s">
        <v>33</v>
      </c>
      <c r="G46" s="288" t="s">
        <v>33</v>
      </c>
      <c r="H46" s="288" t="s">
        <v>33</v>
      </c>
      <c r="I46" s="330" t="s">
        <v>498</v>
      </c>
      <c r="J46" s="248" t="s">
        <v>33</v>
      </c>
      <c r="K46" s="288" t="s">
        <v>33</v>
      </c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17"/>
    </row>
    <row r="47" spans="1:26" ht="15" customHeight="1">
      <c r="A47" s="391"/>
      <c r="B47" s="404"/>
      <c r="C47" s="406"/>
      <c r="D47" s="408"/>
      <c r="E47" s="408"/>
      <c r="F47" s="379"/>
      <c r="G47" s="289"/>
      <c r="H47" s="289"/>
      <c r="I47" s="359"/>
      <c r="J47" s="250"/>
      <c r="K47" s="361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70"/>
    </row>
    <row r="48" spans="1:26" ht="23" customHeight="1" thickBot="1">
      <c r="A48" s="392"/>
      <c r="B48" s="234" t="s">
        <v>50</v>
      </c>
      <c r="C48" s="238">
        <v>11.4</v>
      </c>
      <c r="D48" s="228" t="s">
        <v>6</v>
      </c>
      <c r="E48" s="239" t="s">
        <v>129</v>
      </c>
      <c r="F48" s="164" t="s">
        <v>33</v>
      </c>
      <c r="G48" s="154" t="s">
        <v>33</v>
      </c>
      <c r="H48" s="154" t="s">
        <v>33</v>
      </c>
      <c r="I48" s="175" t="s">
        <v>33</v>
      </c>
      <c r="J48" s="144"/>
      <c r="K48" s="153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60"/>
    </row>
  </sheetData>
  <mergeCells count="268">
    <mergeCell ref="H37:H38"/>
    <mergeCell ref="I37:I38"/>
    <mergeCell ref="J37:J38"/>
    <mergeCell ref="K37:K38"/>
    <mergeCell ref="L37:L38"/>
    <mergeCell ref="M37:M38"/>
    <mergeCell ref="N37:N38"/>
    <mergeCell ref="R37:R38"/>
    <mergeCell ref="S37:S38"/>
    <mergeCell ref="H33:H34"/>
    <mergeCell ref="I33:I34"/>
    <mergeCell ref="J33:J34"/>
    <mergeCell ref="K33:K34"/>
    <mergeCell ref="L33:L34"/>
    <mergeCell ref="M33:M34"/>
    <mergeCell ref="N33:N34"/>
    <mergeCell ref="R33:R34"/>
    <mergeCell ref="S33:S34"/>
    <mergeCell ref="G42:G43"/>
    <mergeCell ref="A31:A39"/>
    <mergeCell ref="B31:B32"/>
    <mergeCell ref="C31:C32"/>
    <mergeCell ref="D31:D32"/>
    <mergeCell ref="E31:E32"/>
    <mergeCell ref="B33:B34"/>
    <mergeCell ref="C33:C34"/>
    <mergeCell ref="D33:D34"/>
    <mergeCell ref="E33:E34"/>
    <mergeCell ref="B35:B36"/>
    <mergeCell ref="C35:C36"/>
    <mergeCell ref="D35:D36"/>
    <mergeCell ref="E35:E36"/>
    <mergeCell ref="B37:B38"/>
    <mergeCell ref="C37:C38"/>
    <mergeCell ref="D37:D38"/>
    <mergeCell ref="E37:E38"/>
    <mergeCell ref="F33:F34"/>
    <mergeCell ref="G33:G34"/>
    <mergeCell ref="F37:F38"/>
    <mergeCell ref="G37:G38"/>
    <mergeCell ref="J24:J25"/>
    <mergeCell ref="K24:K25"/>
    <mergeCell ref="L24:L25"/>
    <mergeCell ref="Q12:Q13"/>
    <mergeCell ref="L16:L17"/>
    <mergeCell ref="M24:M25"/>
    <mergeCell ref="P24:P25"/>
    <mergeCell ref="M46:M47"/>
    <mergeCell ref="P46:P47"/>
    <mergeCell ref="M20:M21"/>
    <mergeCell ref="P20:P21"/>
    <mergeCell ref="M42:M43"/>
    <mergeCell ref="V46:V47"/>
    <mergeCell ref="Q16:Q17"/>
    <mergeCell ref="Q24:Q25"/>
    <mergeCell ref="Q46:Q47"/>
    <mergeCell ref="Q42:Q43"/>
    <mergeCell ref="R12:R13"/>
    <mergeCell ref="R16:R17"/>
    <mergeCell ref="R20:R21"/>
    <mergeCell ref="R24:R25"/>
    <mergeCell ref="R27:R28"/>
    <mergeCell ref="R42:R43"/>
    <mergeCell ref="R46:R47"/>
    <mergeCell ref="U12:U13"/>
    <mergeCell ref="U42:U43"/>
    <mergeCell ref="U46:U47"/>
    <mergeCell ref="T33:T34"/>
    <mergeCell ref="U33:U34"/>
    <mergeCell ref="V33:V34"/>
    <mergeCell ref="T37:T38"/>
    <mergeCell ref="U37:U38"/>
    <mergeCell ref="V37:V38"/>
    <mergeCell ref="F20:F21"/>
    <mergeCell ref="F24:F25"/>
    <mergeCell ref="H12:H13"/>
    <mergeCell ref="I12:I13"/>
    <mergeCell ref="F16:F17"/>
    <mergeCell ref="G16:G17"/>
    <mergeCell ref="H16:H17"/>
    <mergeCell ref="I16:I17"/>
    <mergeCell ref="G20:G21"/>
    <mergeCell ref="H20:H21"/>
    <mergeCell ref="I20:I21"/>
    <mergeCell ref="G24:G25"/>
    <mergeCell ref="F12:F13"/>
    <mergeCell ref="G12:G13"/>
    <mergeCell ref="I24:I25"/>
    <mergeCell ref="Q20:Q21"/>
    <mergeCell ref="L20:L21"/>
    <mergeCell ref="N46:N47"/>
    <mergeCell ref="O46:O47"/>
    <mergeCell ref="L42:L43"/>
    <mergeCell ref="Q27:Q28"/>
    <mergeCell ref="P27:P28"/>
    <mergeCell ref="L27:L28"/>
    <mergeCell ref="O33:O34"/>
    <mergeCell ref="P33:P34"/>
    <mergeCell ref="Q33:Q34"/>
    <mergeCell ref="O37:O38"/>
    <mergeCell ref="P37:P38"/>
    <mergeCell ref="Q37:Q38"/>
    <mergeCell ref="M27:M28"/>
    <mergeCell ref="N27:N28"/>
    <mergeCell ref="O24:O25"/>
    <mergeCell ref="C16:C17"/>
    <mergeCell ref="D16:D17"/>
    <mergeCell ref="E16:E17"/>
    <mergeCell ref="M16:M17"/>
    <mergeCell ref="P16:P17"/>
    <mergeCell ref="J12:J13"/>
    <mergeCell ref="L46:L47"/>
    <mergeCell ref="P42:P43"/>
    <mergeCell ref="N12:N13"/>
    <mergeCell ref="K12:K13"/>
    <mergeCell ref="N16:N17"/>
    <mergeCell ref="O16:O17"/>
    <mergeCell ref="O12:O13"/>
    <mergeCell ref="P12:P13"/>
    <mergeCell ref="L12:L13"/>
    <mergeCell ref="M12:M13"/>
    <mergeCell ref="J20:J21"/>
    <mergeCell ref="K20:K21"/>
    <mergeCell ref="K16:K17"/>
    <mergeCell ref="J16:J17"/>
    <mergeCell ref="O20:O21"/>
    <mergeCell ref="N24:N25"/>
    <mergeCell ref="O27:O28"/>
    <mergeCell ref="N20:N21"/>
    <mergeCell ref="B27:B28"/>
    <mergeCell ref="C27:C28"/>
    <mergeCell ref="D27:D28"/>
    <mergeCell ref="E27:E28"/>
    <mergeCell ref="B29:B30"/>
    <mergeCell ref="C29:C30"/>
    <mergeCell ref="D29:D30"/>
    <mergeCell ref="A7:A9"/>
    <mergeCell ref="B7:B9"/>
    <mergeCell ref="C7:E9"/>
    <mergeCell ref="A10:A17"/>
    <mergeCell ref="B10:B11"/>
    <mergeCell ref="C10:C11"/>
    <mergeCell ref="D10:D11"/>
    <mergeCell ref="E10:E11"/>
    <mergeCell ref="B12:B13"/>
    <mergeCell ref="C12:C13"/>
    <mergeCell ref="D12:D13"/>
    <mergeCell ref="E12:E13"/>
    <mergeCell ref="B14:B15"/>
    <mergeCell ref="C14:C15"/>
    <mergeCell ref="D14:D15"/>
    <mergeCell ref="E14:E15"/>
    <mergeCell ref="B16:B17"/>
    <mergeCell ref="C20:C21"/>
    <mergeCell ref="D20:D21"/>
    <mergeCell ref="E20:E21"/>
    <mergeCell ref="B24:B25"/>
    <mergeCell ref="B22:B23"/>
    <mergeCell ref="C22:C23"/>
    <mergeCell ref="D22:D23"/>
    <mergeCell ref="E22:E23"/>
    <mergeCell ref="C24:C25"/>
    <mergeCell ref="D24:D25"/>
    <mergeCell ref="E24:E25"/>
    <mergeCell ref="E29:E30"/>
    <mergeCell ref="A40:A48"/>
    <mergeCell ref="B40:B41"/>
    <mergeCell ref="C40:C41"/>
    <mergeCell ref="D40:D41"/>
    <mergeCell ref="E40:E41"/>
    <mergeCell ref="B42:B43"/>
    <mergeCell ref="C42:C43"/>
    <mergeCell ref="D42:D43"/>
    <mergeCell ref="E42:E43"/>
    <mergeCell ref="B46:B47"/>
    <mergeCell ref="C46:C47"/>
    <mergeCell ref="D46:D47"/>
    <mergeCell ref="E46:E47"/>
    <mergeCell ref="B44:B45"/>
    <mergeCell ref="C44:C45"/>
    <mergeCell ref="D44:D45"/>
    <mergeCell ref="E44:E45"/>
    <mergeCell ref="A18:A30"/>
    <mergeCell ref="B18:B19"/>
    <mergeCell ref="C18:C19"/>
    <mergeCell ref="D18:D19"/>
    <mergeCell ref="E18:E19"/>
    <mergeCell ref="B20:B21"/>
    <mergeCell ref="F29:F30"/>
    <mergeCell ref="G29:G30"/>
    <mergeCell ref="H29:H30"/>
    <mergeCell ref="I29:I30"/>
    <mergeCell ref="T24:T25"/>
    <mergeCell ref="S46:S47"/>
    <mergeCell ref="T46:T47"/>
    <mergeCell ref="J46:J47"/>
    <mergeCell ref="K46:K47"/>
    <mergeCell ref="J42:J43"/>
    <mergeCell ref="K42:K43"/>
    <mergeCell ref="N42:N43"/>
    <mergeCell ref="O42:O43"/>
    <mergeCell ref="F42:F43"/>
    <mergeCell ref="H42:H43"/>
    <mergeCell ref="I42:I43"/>
    <mergeCell ref="F46:F47"/>
    <mergeCell ref="G46:G47"/>
    <mergeCell ref="H46:H47"/>
    <mergeCell ref="I46:I47"/>
    <mergeCell ref="H24:H25"/>
    <mergeCell ref="T42:T43"/>
    <mergeCell ref="J29:J30"/>
    <mergeCell ref="K29:K30"/>
    <mergeCell ref="Z46:Z47"/>
    <mergeCell ref="S12:S13"/>
    <mergeCell ref="T12:T13"/>
    <mergeCell ref="W12:W13"/>
    <mergeCell ref="X12:X13"/>
    <mergeCell ref="Y12:Y13"/>
    <mergeCell ref="S16:S17"/>
    <mergeCell ref="T16:T17"/>
    <mergeCell ref="S20:S21"/>
    <mergeCell ref="T20:T21"/>
    <mergeCell ref="W20:W21"/>
    <mergeCell ref="X20:X21"/>
    <mergeCell ref="Y20:Y21"/>
    <mergeCell ref="T29:T30"/>
    <mergeCell ref="U29:U30"/>
    <mergeCell ref="V29:V30"/>
    <mergeCell ref="W29:W30"/>
    <mergeCell ref="S42:S43"/>
    <mergeCell ref="V12:V13"/>
    <mergeCell ref="U16:U17"/>
    <mergeCell ref="V16:V17"/>
    <mergeCell ref="U20:U21"/>
    <mergeCell ref="V20:V21"/>
    <mergeCell ref="U24:U25"/>
    <mergeCell ref="S29:S30"/>
    <mergeCell ref="S24:S25"/>
    <mergeCell ref="V24:V25"/>
    <mergeCell ref="W24:W25"/>
    <mergeCell ref="X24:X25"/>
    <mergeCell ref="Y24:Y25"/>
    <mergeCell ref="X29:X30"/>
    <mergeCell ref="Z42:Z43"/>
    <mergeCell ref="Z12:Z13"/>
    <mergeCell ref="Z16:Z17"/>
    <mergeCell ref="Z20:Z21"/>
    <mergeCell ref="Z24:Z25"/>
    <mergeCell ref="Z29:Z30"/>
    <mergeCell ref="V42:V43"/>
    <mergeCell ref="W33:W34"/>
    <mergeCell ref="X33:X34"/>
    <mergeCell ref="Y33:Y34"/>
    <mergeCell ref="Z33:Z34"/>
    <mergeCell ref="W37:W38"/>
    <mergeCell ref="X37:X38"/>
    <mergeCell ref="Y37:Y38"/>
    <mergeCell ref="Z37:Z38"/>
    <mergeCell ref="W16:W17"/>
    <mergeCell ref="X16:X17"/>
    <mergeCell ref="Y16:Y17"/>
    <mergeCell ref="W46:W47"/>
    <mergeCell ref="X46:X47"/>
    <mergeCell ref="Y46:Y47"/>
    <mergeCell ref="W42:W43"/>
    <mergeCell ref="X42:X43"/>
    <mergeCell ref="Y42:Y43"/>
    <mergeCell ref="Y29:Y30"/>
  </mergeCells>
  <phoneticPr fontId="1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6A0-999B-C948-B72C-3D2169F72155}">
  <dimension ref="B1:I134"/>
  <sheetViews>
    <sheetView topLeftCell="A64" workbookViewId="0">
      <selection activeCell="G20" sqref="G20"/>
    </sheetView>
  </sheetViews>
  <sheetFormatPr baseColWidth="10" defaultRowHeight="19"/>
  <cols>
    <col min="1" max="2" width="10.83203125" style="5"/>
    <col min="3" max="3" width="47.5" style="5" customWidth="1"/>
    <col min="4" max="4" width="8" style="18" customWidth="1"/>
    <col min="5" max="8" width="10.83203125" style="5"/>
    <col min="9" max="9" width="9" style="5" customWidth="1"/>
    <col min="10" max="16384" width="10.83203125" style="5"/>
  </cols>
  <sheetData>
    <row r="1" spans="2:9">
      <c r="F1" s="19" t="s">
        <v>486</v>
      </c>
      <c r="G1" s="19" t="s">
        <v>487</v>
      </c>
      <c r="H1" s="19" t="s">
        <v>488</v>
      </c>
      <c r="I1" s="19" t="s">
        <v>492</v>
      </c>
    </row>
    <row r="2" spans="2:9" ht="26">
      <c r="B2" s="1">
        <v>1</v>
      </c>
      <c r="C2" s="4" t="s">
        <v>330</v>
      </c>
      <c r="D2" s="12" t="s">
        <v>331</v>
      </c>
      <c r="F2" s="18">
        <f>COUNTIF('PAGI(M1)'!$F$10:$Y$41,REKAP!D2)</f>
        <v>0</v>
      </c>
      <c r="G2" s="18">
        <f>COUNTIF('SIANG(M1)'!$F$10:$X$56,REKAP!D2)</f>
        <v>0</v>
      </c>
      <c r="H2" s="18">
        <f>COUNTIF('PAGI(M2)'!$F$10:$Z$48,REKAP!D2)</f>
        <v>0</v>
      </c>
      <c r="I2" s="20">
        <f>SUM(F2:H2)</f>
        <v>0</v>
      </c>
    </row>
    <row r="3" spans="2:9" ht="26">
      <c r="B3" s="1">
        <f>B2+1</f>
        <v>2</v>
      </c>
      <c r="C3" s="6" t="s">
        <v>412</v>
      </c>
      <c r="D3" s="13" t="s">
        <v>267</v>
      </c>
      <c r="F3" s="18">
        <f>COUNTIF('PAGI(M1)'!$F$10:$Y$41,REKAP!D3)</f>
        <v>0</v>
      </c>
      <c r="G3" s="18">
        <f>COUNTIF('SIANG(M1)'!$F$10:$X$56,REKAP!D3)</f>
        <v>4</v>
      </c>
      <c r="H3" s="18">
        <f>COUNTIF('PAGI(M2)'!$F$10:$Z$48,REKAP!D3)</f>
        <v>0</v>
      </c>
      <c r="I3" s="20">
        <f t="shared" ref="I3:I67" si="0">SUM(F3:H3)</f>
        <v>4</v>
      </c>
    </row>
    <row r="4" spans="2:9" ht="26">
      <c r="B4" s="1">
        <f t="shared" ref="B4:B68" si="1">B3+1</f>
        <v>3</v>
      </c>
      <c r="C4" s="6" t="s">
        <v>458</v>
      </c>
      <c r="D4" s="13" t="s">
        <v>82</v>
      </c>
      <c r="F4" s="18">
        <f>COUNTIF('PAGI(M1)'!$F$10:$Y$41,REKAP!D4)</f>
        <v>0</v>
      </c>
      <c r="G4" s="18">
        <f>COUNTIF('SIANG(M1)'!$F$10:$X$56,REKAP!D4)</f>
        <v>4</v>
      </c>
      <c r="H4" s="18">
        <f>COUNTIF('PAGI(M2)'!$F$10:$Z$48,REKAP!D4)</f>
        <v>2</v>
      </c>
      <c r="I4" s="20">
        <f t="shared" si="0"/>
        <v>6</v>
      </c>
    </row>
    <row r="5" spans="2:9" ht="26">
      <c r="B5" s="1">
        <f t="shared" si="1"/>
        <v>4</v>
      </c>
      <c r="C5" s="4" t="s">
        <v>349</v>
      </c>
      <c r="D5" s="12" t="s">
        <v>350</v>
      </c>
      <c r="F5" s="18">
        <f>COUNTIF('PAGI(M1)'!$F$10:$Y$41,REKAP!D5)</f>
        <v>0</v>
      </c>
      <c r="G5" s="18">
        <f>COUNTIF('SIANG(M1)'!$F$10:$X$56,REKAP!D5)</f>
        <v>0</v>
      </c>
      <c r="H5" s="18">
        <f>COUNTIF('PAGI(M2)'!$F$10:$Z$48,REKAP!D5)</f>
        <v>0</v>
      </c>
      <c r="I5" s="20">
        <f t="shared" si="0"/>
        <v>0</v>
      </c>
    </row>
    <row r="6" spans="2:9" ht="26">
      <c r="B6" s="1">
        <f t="shared" si="1"/>
        <v>5</v>
      </c>
      <c r="C6" s="6" t="s">
        <v>475</v>
      </c>
      <c r="D6" s="13" t="s">
        <v>285</v>
      </c>
      <c r="F6" s="18">
        <f>COUNTIF('PAGI(M1)'!$F$10:$Y$41,REKAP!D6)</f>
        <v>0</v>
      </c>
      <c r="G6" s="18">
        <f>COUNTIF('SIANG(M1)'!$F$10:$X$56,REKAP!D6)</f>
        <v>1</v>
      </c>
      <c r="H6" s="18">
        <f>COUNTIF('PAGI(M2)'!$F$10:$Z$48,REKAP!D6)</f>
        <v>0</v>
      </c>
      <c r="I6" s="20">
        <f t="shared" si="0"/>
        <v>1</v>
      </c>
    </row>
    <row r="7" spans="2:9" ht="26">
      <c r="B7" s="1">
        <f t="shared" si="1"/>
        <v>6</v>
      </c>
      <c r="C7" s="6" t="s">
        <v>477</v>
      </c>
      <c r="D7" s="13" t="s">
        <v>268</v>
      </c>
      <c r="F7" s="18">
        <f>COUNTIF('PAGI(M1)'!$F$10:$Y$41,REKAP!D7)</f>
        <v>0</v>
      </c>
      <c r="G7" s="18">
        <f>COUNTIF('SIANG(M1)'!$F$10:$X$56,REKAP!D7)</f>
        <v>2</v>
      </c>
      <c r="H7" s="18">
        <f>COUNTIF('PAGI(M2)'!$F$10:$Z$48,REKAP!D7)</f>
        <v>0</v>
      </c>
      <c r="I7" s="20">
        <f t="shared" si="0"/>
        <v>2</v>
      </c>
    </row>
    <row r="8" spans="2:9" ht="26">
      <c r="B8" s="1">
        <f t="shared" si="1"/>
        <v>7</v>
      </c>
      <c r="C8" s="3" t="s">
        <v>392</v>
      </c>
      <c r="D8" s="13" t="s">
        <v>108</v>
      </c>
      <c r="F8" s="18">
        <f>COUNTIF('PAGI(M1)'!$F$10:$Y$41,REKAP!D8)</f>
        <v>2</v>
      </c>
      <c r="G8" s="18">
        <f>COUNTIF('SIANG(M1)'!$F$10:$X$56,REKAP!D8)</f>
        <v>0</v>
      </c>
      <c r="H8" s="18">
        <f>COUNTIF('PAGI(M2)'!$F$10:$Z$48,REKAP!D8)</f>
        <v>1</v>
      </c>
      <c r="I8" s="20">
        <f t="shared" si="0"/>
        <v>3</v>
      </c>
    </row>
    <row r="9" spans="2:9" ht="26">
      <c r="B9" s="1">
        <f t="shared" si="1"/>
        <v>8</v>
      </c>
      <c r="C9" s="3" t="s">
        <v>399</v>
      </c>
      <c r="D9" s="13" t="s">
        <v>112</v>
      </c>
      <c r="F9" s="18">
        <f>COUNTIF('PAGI(M1)'!$F$10:$Y$41,REKAP!D9)</f>
        <v>2</v>
      </c>
      <c r="G9" s="18">
        <f>COUNTIF('SIANG(M1)'!$F$10:$X$56,REKAP!D9)</f>
        <v>4</v>
      </c>
      <c r="H9" s="18">
        <f>COUNTIF('PAGI(M2)'!$F$10:$Z$48,REKAP!D9)</f>
        <v>0</v>
      </c>
      <c r="I9" s="20">
        <f t="shared" si="0"/>
        <v>6</v>
      </c>
    </row>
    <row r="10" spans="2:9" ht="26">
      <c r="B10" s="1">
        <f t="shared" si="1"/>
        <v>9</v>
      </c>
      <c r="C10" s="6" t="s">
        <v>428</v>
      </c>
      <c r="D10" s="13" t="s">
        <v>273</v>
      </c>
      <c r="F10" s="18">
        <f>COUNTIF('PAGI(M1)'!$F$10:$Y$41,REKAP!D10)</f>
        <v>3</v>
      </c>
      <c r="G10" s="18">
        <f>COUNTIF('SIANG(M1)'!$F$10:$X$56,REKAP!D10)</f>
        <v>2</v>
      </c>
      <c r="H10" s="18">
        <f>COUNTIF('PAGI(M2)'!$F$10:$Z$48,REKAP!D10)</f>
        <v>2</v>
      </c>
      <c r="I10" s="20">
        <f t="shared" si="0"/>
        <v>7</v>
      </c>
    </row>
    <row r="11" spans="2:9" ht="26">
      <c r="B11" s="1">
        <f t="shared" si="1"/>
        <v>10</v>
      </c>
      <c r="C11" s="3" t="s">
        <v>363</v>
      </c>
      <c r="D11" s="12" t="s">
        <v>100</v>
      </c>
      <c r="F11" s="18">
        <f>COUNTIF('PAGI(M1)'!$F$10:$Y$41,REKAP!D11)</f>
        <v>3</v>
      </c>
      <c r="G11" s="18">
        <f>COUNTIF('SIANG(M1)'!$F$10:$X$56,REKAP!D11)</f>
        <v>0</v>
      </c>
      <c r="H11" s="18">
        <f>COUNTIF('PAGI(M2)'!$F$10:$Z$48,REKAP!D11)</f>
        <v>4</v>
      </c>
      <c r="I11" s="20">
        <f t="shared" si="0"/>
        <v>7</v>
      </c>
    </row>
    <row r="12" spans="2:9" ht="26">
      <c r="B12" s="1">
        <f t="shared" si="1"/>
        <v>11</v>
      </c>
      <c r="C12" s="3" t="s">
        <v>357</v>
      </c>
      <c r="D12" s="13" t="s">
        <v>358</v>
      </c>
      <c r="F12" s="18">
        <f>COUNTIF('PAGI(M1)'!$F$10:$Y$41,REKAP!D12)</f>
        <v>0</v>
      </c>
      <c r="G12" s="18">
        <f>COUNTIF('SIANG(M1)'!$F$10:$X$56,REKAP!D12)</f>
        <v>0</v>
      </c>
      <c r="H12" s="18">
        <f>COUNTIF('PAGI(M2)'!$F$10:$Z$48,REKAP!D12)</f>
        <v>0</v>
      </c>
      <c r="I12" s="20">
        <f t="shared" si="0"/>
        <v>0</v>
      </c>
    </row>
    <row r="13" spans="2:9" ht="26">
      <c r="B13" s="1">
        <f t="shared" si="1"/>
        <v>12</v>
      </c>
      <c r="C13" s="6" t="s">
        <v>473</v>
      </c>
      <c r="D13" s="14" t="s">
        <v>223</v>
      </c>
      <c r="F13" s="18">
        <f>COUNTIF('PAGI(M1)'!$F$10:$Y$41,REKAP!D13)</f>
        <v>0</v>
      </c>
      <c r="G13" s="18">
        <f>COUNTIF('SIANG(M1)'!$F$10:$X$56,REKAP!D13)</f>
        <v>0</v>
      </c>
      <c r="H13" s="18">
        <f>COUNTIF('PAGI(M2)'!$F$10:$Z$48,REKAP!D13)</f>
        <v>2</v>
      </c>
      <c r="I13" s="20">
        <f t="shared" si="0"/>
        <v>2</v>
      </c>
    </row>
    <row r="14" spans="2:9" ht="26">
      <c r="B14" s="1">
        <f t="shared" si="1"/>
        <v>13</v>
      </c>
      <c r="C14" s="6" t="s">
        <v>484</v>
      </c>
      <c r="D14" s="14" t="s">
        <v>71</v>
      </c>
      <c r="F14" s="18">
        <f>COUNTIF('PAGI(M1)'!$F$10:$Y$41,REKAP!D14)</f>
        <v>0</v>
      </c>
      <c r="G14" s="18">
        <f>COUNTIF('SIANG(M1)'!$F$10:$X$56,REKAP!D14)</f>
        <v>0</v>
      </c>
      <c r="H14" s="18">
        <f>COUNTIF('PAGI(M2)'!$F$10:$Z$48,REKAP!D14)</f>
        <v>0</v>
      </c>
      <c r="I14" s="20">
        <f t="shared" si="0"/>
        <v>0</v>
      </c>
    </row>
    <row r="15" spans="2:9" ht="26">
      <c r="B15" s="1">
        <f t="shared" si="1"/>
        <v>14</v>
      </c>
      <c r="C15" s="4" t="s">
        <v>333</v>
      </c>
      <c r="D15" s="15" t="s">
        <v>270</v>
      </c>
      <c r="F15" s="18">
        <f>COUNTIF('PAGI(M1)'!$F$10:$Y$41,REKAP!D15)</f>
        <v>0</v>
      </c>
      <c r="G15" s="18">
        <f>COUNTIF('SIANG(M1)'!$F$10:$X$56,REKAP!D15)</f>
        <v>0</v>
      </c>
      <c r="H15" s="18">
        <f>COUNTIF('PAGI(M2)'!$F$10:$Z$48,REKAP!D15)</f>
        <v>2</v>
      </c>
      <c r="I15" s="20">
        <f t="shared" si="0"/>
        <v>2</v>
      </c>
    </row>
    <row r="16" spans="2:9" ht="26">
      <c r="B16" s="1">
        <f t="shared" si="1"/>
        <v>15</v>
      </c>
      <c r="C16" s="6" t="s">
        <v>445</v>
      </c>
      <c r="D16" s="14" t="s">
        <v>446</v>
      </c>
      <c r="F16" s="18">
        <f>COUNTIF('PAGI(M1)'!$F$10:$Y$41,REKAP!D16)</f>
        <v>0</v>
      </c>
      <c r="G16" s="18">
        <f>COUNTIF('SIANG(M1)'!$F$10:$X$56,REKAP!D16)</f>
        <v>0</v>
      </c>
      <c r="H16" s="18">
        <f>COUNTIF('PAGI(M2)'!$F$10:$Z$48,REKAP!D16)</f>
        <v>0</v>
      </c>
      <c r="I16" s="20">
        <f t="shared" si="0"/>
        <v>0</v>
      </c>
    </row>
    <row r="17" spans="2:9" ht="26">
      <c r="B17" s="1">
        <f t="shared" si="1"/>
        <v>16</v>
      </c>
      <c r="C17" s="3" t="s">
        <v>370</v>
      </c>
      <c r="D17" s="12" t="s">
        <v>15</v>
      </c>
      <c r="F17" s="18">
        <f>COUNTIF('PAGI(M1)'!$F$10:$Y$41,REKAP!D17)</f>
        <v>3</v>
      </c>
      <c r="G17" s="18">
        <f>COUNTIF('SIANG(M1)'!$F$10:$X$56,REKAP!D17)</f>
        <v>3</v>
      </c>
      <c r="H17" s="18">
        <f>COUNTIF('PAGI(M2)'!$F$10:$Z$48,REKAP!D17)</f>
        <v>4</v>
      </c>
      <c r="I17" s="20">
        <f t="shared" si="0"/>
        <v>10</v>
      </c>
    </row>
    <row r="18" spans="2:9" ht="26">
      <c r="B18" s="1">
        <f t="shared" si="1"/>
        <v>17</v>
      </c>
      <c r="C18" s="3" t="s">
        <v>499</v>
      </c>
      <c r="D18" s="12" t="s">
        <v>500</v>
      </c>
      <c r="F18" s="18">
        <f>COUNTIF('PAGI(M1)'!$F$10:$Y$41,REKAP!D18)</f>
        <v>0</v>
      </c>
      <c r="G18" s="18">
        <f>COUNTIF('SIANG(M1)'!$F$10:$X$56,REKAP!D18)</f>
        <v>0</v>
      </c>
      <c r="H18" s="18">
        <f>COUNTIF('PAGI(M2)'!$F$10:$Z$48,REKAP!D18)</f>
        <v>0</v>
      </c>
      <c r="I18" s="20">
        <f t="shared" si="0"/>
        <v>0</v>
      </c>
    </row>
    <row r="19" spans="2:9" ht="26">
      <c r="B19" s="1">
        <f t="shared" si="1"/>
        <v>18</v>
      </c>
      <c r="C19" s="6" t="s">
        <v>422</v>
      </c>
      <c r="D19" s="13" t="s">
        <v>117</v>
      </c>
      <c r="F19" s="18">
        <f>COUNTIF('PAGI(M1)'!$F$10:$Y$41,REKAP!D19)</f>
        <v>1</v>
      </c>
      <c r="G19" s="18">
        <f>COUNTIF('SIANG(M1)'!$F$10:$X$56,REKAP!D19)</f>
        <v>5</v>
      </c>
      <c r="H19" s="18">
        <f>COUNTIF('PAGI(M2)'!$F$10:$Z$48,REKAP!D19)</f>
        <v>3</v>
      </c>
      <c r="I19" s="20">
        <f t="shared" si="0"/>
        <v>9</v>
      </c>
    </row>
    <row r="20" spans="2:9" ht="26">
      <c r="B20" s="1">
        <f t="shared" si="1"/>
        <v>19</v>
      </c>
      <c r="C20" s="6" t="s">
        <v>410</v>
      </c>
      <c r="D20" s="14" t="s">
        <v>252</v>
      </c>
      <c r="F20" s="18">
        <f>COUNTIF('PAGI(M1)'!$F$10:$Y$41,REKAP!D20)</f>
        <v>2</v>
      </c>
      <c r="G20" s="18">
        <f>COUNTIF('SIANG(M1)'!$F$10:$X$56,REKAP!D20)</f>
        <v>2</v>
      </c>
      <c r="H20" s="18">
        <f>COUNTIF('PAGI(M2)'!$F$10:$Z$48,REKAP!D20)</f>
        <v>2</v>
      </c>
      <c r="I20" s="20">
        <f t="shared" si="0"/>
        <v>6</v>
      </c>
    </row>
    <row r="21" spans="2:9" ht="26">
      <c r="B21" s="1">
        <f t="shared" si="1"/>
        <v>20</v>
      </c>
      <c r="C21" s="7" t="s">
        <v>368</v>
      </c>
      <c r="D21" s="12" t="s">
        <v>369</v>
      </c>
      <c r="F21" s="18">
        <f>COUNTIF('PAGI(M1)'!$F$10:$Y$41,REKAP!D21)</f>
        <v>0</v>
      </c>
      <c r="G21" s="18">
        <f>COUNTIF('SIANG(M1)'!$F$10:$X$56,REKAP!D21)</f>
        <v>0</v>
      </c>
      <c r="H21" s="18">
        <f>COUNTIF('PAGI(M2)'!$F$10:$Z$48,REKAP!D21)</f>
        <v>0</v>
      </c>
      <c r="I21" s="20">
        <f t="shared" si="0"/>
        <v>0</v>
      </c>
    </row>
    <row r="22" spans="2:9" ht="26">
      <c r="B22" s="1">
        <f t="shared" si="1"/>
        <v>21</v>
      </c>
      <c r="C22" s="6" t="s">
        <v>432</v>
      </c>
      <c r="D22" s="13" t="s">
        <v>45</v>
      </c>
      <c r="F22" s="18">
        <f>COUNTIF('PAGI(M1)'!$F$10:$Y$41,REKAP!D22)</f>
        <v>0</v>
      </c>
      <c r="G22" s="18">
        <f>COUNTIF('SIANG(M1)'!$F$10:$X$56,REKAP!D22)</f>
        <v>3</v>
      </c>
      <c r="H22" s="18">
        <f>COUNTIF('PAGI(M2)'!$F$10:$Z$48,REKAP!D22)</f>
        <v>3</v>
      </c>
      <c r="I22" s="20">
        <f t="shared" si="0"/>
        <v>6</v>
      </c>
    </row>
    <row r="23" spans="2:9" ht="26">
      <c r="B23" s="1">
        <f t="shared" si="1"/>
        <v>22</v>
      </c>
      <c r="C23" s="3" t="s">
        <v>365</v>
      </c>
      <c r="D23" s="13" t="s">
        <v>59</v>
      </c>
      <c r="F23" s="18">
        <f>COUNTIF('PAGI(M1)'!$F$10:$Y$41,REKAP!D23)</f>
        <v>1</v>
      </c>
      <c r="G23" s="18">
        <f>COUNTIF('SIANG(M1)'!$F$10:$X$56,REKAP!D23)</f>
        <v>0</v>
      </c>
      <c r="H23" s="18">
        <f>COUNTIF('PAGI(M2)'!$F$10:$Z$48,REKAP!D23)</f>
        <v>3</v>
      </c>
      <c r="I23" s="20">
        <f t="shared" si="0"/>
        <v>4</v>
      </c>
    </row>
    <row r="24" spans="2:9" ht="26">
      <c r="B24" s="1">
        <f t="shared" si="1"/>
        <v>23</v>
      </c>
      <c r="C24" s="4" t="s">
        <v>328</v>
      </c>
      <c r="D24" s="15" t="s">
        <v>48</v>
      </c>
      <c r="F24" s="18">
        <f>COUNTIF('PAGI(M1)'!$F$10:$Y$41,REKAP!D24)</f>
        <v>4</v>
      </c>
      <c r="G24" s="18">
        <f>COUNTIF('SIANG(M1)'!$F$10:$X$56,REKAP!D24)</f>
        <v>3</v>
      </c>
      <c r="H24" s="18">
        <f>COUNTIF('PAGI(M2)'!$F$10:$Z$48,REKAP!D24)</f>
        <v>4</v>
      </c>
      <c r="I24" s="20">
        <f t="shared" si="0"/>
        <v>11</v>
      </c>
    </row>
    <row r="25" spans="2:9" ht="26">
      <c r="B25" s="1">
        <f t="shared" si="1"/>
        <v>24</v>
      </c>
      <c r="C25" s="8" t="s">
        <v>407</v>
      </c>
      <c r="D25" s="13" t="s">
        <v>26</v>
      </c>
      <c r="F25" s="18">
        <f>COUNTIF('PAGI(M1)'!$F$10:$Y$41,REKAP!D25)</f>
        <v>0</v>
      </c>
      <c r="G25" s="18">
        <f>COUNTIF('SIANG(M1)'!$F$10:$X$56,REKAP!D25)</f>
        <v>4</v>
      </c>
      <c r="H25" s="18">
        <f>COUNTIF('PAGI(M2)'!$F$10:$Z$48,REKAP!D25)</f>
        <v>3</v>
      </c>
      <c r="I25" s="20">
        <f t="shared" si="0"/>
        <v>7</v>
      </c>
    </row>
    <row r="26" spans="2:9" ht="26">
      <c r="B26" s="1">
        <f t="shared" si="1"/>
        <v>25</v>
      </c>
      <c r="C26" s="3" t="s">
        <v>371</v>
      </c>
      <c r="D26" s="12" t="s">
        <v>372</v>
      </c>
      <c r="F26" s="18">
        <f>COUNTIF('PAGI(M1)'!$F$10:$Y$41,REKAP!D26)</f>
        <v>0</v>
      </c>
      <c r="G26" s="18">
        <f>COUNTIF('SIANG(M1)'!$F$10:$X$56,REKAP!D26)</f>
        <v>0</v>
      </c>
      <c r="H26" s="18">
        <f>COUNTIF('PAGI(M2)'!$F$10:$Z$48,REKAP!D26)</f>
        <v>0</v>
      </c>
      <c r="I26" s="20">
        <f t="shared" si="0"/>
        <v>0</v>
      </c>
    </row>
    <row r="27" spans="2:9" ht="26">
      <c r="B27" s="1">
        <f t="shared" si="1"/>
        <v>26</v>
      </c>
      <c r="C27" s="3" t="s">
        <v>381</v>
      </c>
      <c r="D27" s="13" t="s">
        <v>382</v>
      </c>
      <c r="F27" s="18">
        <f>COUNTIF('PAGI(M1)'!$F$10:$Y$41,REKAP!D27)</f>
        <v>3</v>
      </c>
      <c r="G27" s="18">
        <f>COUNTIF('SIANG(M1)'!$F$10:$X$56,REKAP!D27)</f>
        <v>0</v>
      </c>
      <c r="H27" s="18">
        <f>COUNTIF('PAGI(M2)'!$F$10:$Z$48,REKAP!D27)</f>
        <v>0</v>
      </c>
      <c r="I27" s="20">
        <f t="shared" si="0"/>
        <v>3</v>
      </c>
    </row>
    <row r="28" spans="2:9" ht="26">
      <c r="B28" s="1">
        <f t="shared" si="1"/>
        <v>27</v>
      </c>
      <c r="C28" s="3" t="s">
        <v>366</v>
      </c>
      <c r="D28" s="12" t="s">
        <v>279</v>
      </c>
      <c r="F28" s="18">
        <f>COUNTIF('PAGI(M1)'!$F$10:$Y$41,REKAP!D28)</f>
        <v>2</v>
      </c>
      <c r="G28" s="18">
        <f>COUNTIF('SIANG(M1)'!$F$10:$X$56,REKAP!D28)</f>
        <v>0</v>
      </c>
      <c r="H28" s="18">
        <f>COUNTIF('PAGI(M2)'!$F$10:$Z$48,REKAP!D28)</f>
        <v>0</v>
      </c>
      <c r="I28" s="20">
        <f t="shared" si="0"/>
        <v>2</v>
      </c>
    </row>
    <row r="29" spans="2:9" ht="26">
      <c r="B29" s="1">
        <f t="shared" si="1"/>
        <v>28</v>
      </c>
      <c r="C29" s="3" t="s">
        <v>351</v>
      </c>
      <c r="D29" s="13" t="s">
        <v>52</v>
      </c>
      <c r="F29" s="18">
        <f>COUNTIF('PAGI(M1)'!$F$10:$Y$41,REKAP!D29)</f>
        <v>1</v>
      </c>
      <c r="G29" s="18">
        <f>COUNTIF('SIANG(M1)'!$F$10:$X$56,REKAP!D29)</f>
        <v>1</v>
      </c>
      <c r="H29" s="18">
        <f>COUNTIF('PAGI(M2)'!$F$10:$Z$48,REKAP!D29)</f>
        <v>3</v>
      </c>
      <c r="I29" s="20">
        <f t="shared" si="0"/>
        <v>5</v>
      </c>
    </row>
    <row r="30" spans="2:9" ht="26">
      <c r="B30" s="1">
        <f t="shared" si="1"/>
        <v>29</v>
      </c>
      <c r="C30" s="6" t="s">
        <v>471</v>
      </c>
      <c r="D30" s="13" t="s">
        <v>278</v>
      </c>
      <c r="F30" s="18">
        <f>COUNTIF('PAGI(M1)'!$F$10:$Y$41,REKAP!D30)</f>
        <v>2</v>
      </c>
      <c r="G30" s="18">
        <f>COUNTIF('SIANG(M1)'!$F$10:$X$56,REKAP!D30)</f>
        <v>0</v>
      </c>
      <c r="H30" s="18">
        <f>COUNTIF('PAGI(M2)'!$F$10:$Z$48,REKAP!D30)</f>
        <v>0</v>
      </c>
      <c r="I30" s="20">
        <f t="shared" si="0"/>
        <v>2</v>
      </c>
    </row>
    <row r="31" spans="2:9" ht="26">
      <c r="B31" s="1">
        <f t="shared" si="1"/>
        <v>30</v>
      </c>
      <c r="C31" s="3" t="s">
        <v>394</v>
      </c>
      <c r="D31" s="13" t="s">
        <v>79</v>
      </c>
      <c r="F31" s="18">
        <f>COUNTIF('PAGI(M1)'!$F$10:$Y$41,REKAP!D31)</f>
        <v>4</v>
      </c>
      <c r="G31" s="18">
        <f>COUNTIF('SIANG(M1)'!$F$10:$X$56,REKAP!D31)</f>
        <v>2</v>
      </c>
      <c r="H31" s="18">
        <f>COUNTIF('PAGI(M2)'!$F$10:$Z$48,REKAP!D31)</f>
        <v>2</v>
      </c>
      <c r="I31" s="20">
        <f t="shared" si="0"/>
        <v>8</v>
      </c>
    </row>
    <row r="32" spans="2:9" ht="26">
      <c r="B32" s="1">
        <f t="shared" si="1"/>
        <v>31</v>
      </c>
      <c r="C32" s="9" t="s">
        <v>332</v>
      </c>
      <c r="D32" s="12" t="s">
        <v>22</v>
      </c>
      <c r="F32" s="18">
        <f>COUNTIF('PAGI(M1)'!$F$10:$Y$41,REKAP!D32)</f>
        <v>2</v>
      </c>
      <c r="G32" s="18">
        <f>COUNTIF('SIANG(M1)'!$F$10:$X$56,REKAP!D32)</f>
        <v>4</v>
      </c>
      <c r="H32" s="18">
        <f>COUNTIF('PAGI(M2)'!$F$10:$Z$48,REKAP!D32)</f>
        <v>1</v>
      </c>
      <c r="I32" s="20">
        <f t="shared" si="0"/>
        <v>7</v>
      </c>
    </row>
    <row r="33" spans="2:9" ht="26">
      <c r="B33" s="1">
        <f t="shared" si="1"/>
        <v>32</v>
      </c>
      <c r="C33" s="6" t="s">
        <v>406</v>
      </c>
      <c r="D33" s="13" t="s">
        <v>27</v>
      </c>
      <c r="F33" s="18">
        <f>COUNTIF('PAGI(M1)'!$F$10:$Y$41,REKAP!D33)</f>
        <v>2</v>
      </c>
      <c r="G33" s="18">
        <f>COUNTIF('SIANG(M1)'!$F$10:$X$56,REKAP!D33)</f>
        <v>3</v>
      </c>
      <c r="H33" s="18">
        <f>COUNTIF('PAGI(M2)'!$F$10:$Z$48,REKAP!D33)</f>
        <v>2</v>
      </c>
      <c r="I33" s="20">
        <f t="shared" si="0"/>
        <v>7</v>
      </c>
    </row>
    <row r="34" spans="2:9" ht="26">
      <c r="B34" s="1">
        <f t="shared" si="1"/>
        <v>33</v>
      </c>
      <c r="C34" s="6" t="s">
        <v>404</v>
      </c>
      <c r="D34" s="13" t="s">
        <v>67</v>
      </c>
      <c r="F34" s="18">
        <f>COUNTIF('PAGI(M1)'!$F$10:$Y$41,REKAP!D34)</f>
        <v>4</v>
      </c>
      <c r="G34" s="18">
        <f>COUNTIF('SIANG(M1)'!$F$10:$X$56,REKAP!D34)</f>
        <v>0</v>
      </c>
      <c r="H34" s="18">
        <f>COUNTIF('PAGI(M2)'!$F$10:$Z$48,REKAP!D34)</f>
        <v>3</v>
      </c>
      <c r="I34" s="20">
        <f t="shared" si="0"/>
        <v>7</v>
      </c>
    </row>
    <row r="35" spans="2:9" ht="26">
      <c r="B35" s="1">
        <f t="shared" si="1"/>
        <v>34</v>
      </c>
      <c r="C35" s="6" t="s">
        <v>437</v>
      </c>
      <c r="D35" s="13" t="s">
        <v>109</v>
      </c>
      <c r="F35" s="18">
        <f>COUNTIF('PAGI(M1)'!$F$10:$Y$41,REKAP!D35)</f>
        <v>2</v>
      </c>
      <c r="G35" s="18">
        <f>COUNTIF('SIANG(M1)'!$F$10:$X$56,REKAP!D35)</f>
        <v>2</v>
      </c>
      <c r="H35" s="18">
        <f>COUNTIF('PAGI(M2)'!$F$10:$Z$48,REKAP!D35)</f>
        <v>0</v>
      </c>
      <c r="I35" s="20">
        <f t="shared" si="0"/>
        <v>4</v>
      </c>
    </row>
    <row r="36" spans="2:9" ht="26">
      <c r="B36" s="1">
        <f t="shared" si="1"/>
        <v>35</v>
      </c>
      <c r="C36" s="10" t="s">
        <v>438</v>
      </c>
      <c r="D36" s="13" t="s">
        <v>113</v>
      </c>
      <c r="F36" s="18">
        <f>COUNTIF('PAGI(M1)'!$F$10:$Y$41,REKAP!D36)</f>
        <v>2</v>
      </c>
      <c r="G36" s="18">
        <f>COUNTIF('SIANG(M1)'!$F$10:$X$56,REKAP!D36)</f>
        <v>2</v>
      </c>
      <c r="H36" s="18">
        <f>COUNTIF('PAGI(M2)'!$F$10:$Z$48,REKAP!D36)</f>
        <v>2</v>
      </c>
      <c r="I36" s="20">
        <f t="shared" si="0"/>
        <v>6</v>
      </c>
    </row>
    <row r="37" spans="2:9" ht="26">
      <c r="B37" s="1">
        <f t="shared" si="1"/>
        <v>36</v>
      </c>
      <c r="C37" s="6" t="s">
        <v>451</v>
      </c>
      <c r="D37" s="13" t="s">
        <v>452</v>
      </c>
      <c r="F37" s="18">
        <f>COUNTIF('PAGI(M1)'!$F$10:$Y$41,REKAP!D37)</f>
        <v>2</v>
      </c>
      <c r="G37" s="18">
        <f>COUNTIF('SIANG(M1)'!$F$10:$X$56,REKAP!D37)</f>
        <v>3</v>
      </c>
      <c r="H37" s="18">
        <f>COUNTIF('PAGI(M2)'!$F$10:$Z$48,REKAP!D37)</f>
        <v>0</v>
      </c>
      <c r="I37" s="20">
        <f t="shared" si="0"/>
        <v>5</v>
      </c>
    </row>
    <row r="38" spans="2:9" ht="26">
      <c r="B38" s="1">
        <f t="shared" si="1"/>
        <v>37</v>
      </c>
      <c r="C38" s="6" t="s">
        <v>474</v>
      </c>
      <c r="D38" s="13" t="s">
        <v>230</v>
      </c>
      <c r="F38" s="18">
        <f>COUNTIF('PAGI(M1)'!$F$10:$Y$41,REKAP!D38)</f>
        <v>0</v>
      </c>
      <c r="G38" s="18">
        <f>COUNTIF('SIANG(M1)'!$F$10:$X$56,REKAP!D38)</f>
        <v>2</v>
      </c>
      <c r="H38" s="18">
        <f>COUNTIF('PAGI(M2)'!$F$10:$Z$48,REKAP!D38)</f>
        <v>0</v>
      </c>
      <c r="I38" s="20">
        <f t="shared" si="0"/>
        <v>2</v>
      </c>
    </row>
    <row r="39" spans="2:9" ht="26">
      <c r="B39" s="1">
        <f t="shared" si="1"/>
        <v>38</v>
      </c>
      <c r="C39" s="3" t="s">
        <v>359</v>
      </c>
      <c r="D39" s="13" t="s">
        <v>360</v>
      </c>
      <c r="F39" s="18">
        <f>COUNTIF('PAGI(M1)'!$F$10:$Y$41,REKAP!D39)</f>
        <v>0</v>
      </c>
      <c r="G39" s="18">
        <f>COUNTIF('SIANG(M1)'!$F$10:$X$56,REKAP!D39)</f>
        <v>0</v>
      </c>
      <c r="H39" s="18">
        <f>COUNTIF('PAGI(M2)'!$F$10:$Z$48,REKAP!D39)</f>
        <v>0</v>
      </c>
      <c r="I39" s="20">
        <f t="shared" si="0"/>
        <v>0</v>
      </c>
    </row>
    <row r="40" spans="2:9" ht="26">
      <c r="B40" s="1">
        <f t="shared" si="1"/>
        <v>39</v>
      </c>
      <c r="C40" s="4" t="s">
        <v>339</v>
      </c>
      <c r="D40" s="12" t="s">
        <v>96</v>
      </c>
      <c r="F40" s="18">
        <f>COUNTIF('PAGI(M1)'!$F$10:$Y$41,REKAP!D40)</f>
        <v>0</v>
      </c>
      <c r="G40" s="18">
        <f>COUNTIF('SIANG(M1)'!$F$10:$X$56,REKAP!D40)</f>
        <v>1</v>
      </c>
      <c r="H40" s="18">
        <f>COUNTIF('PAGI(M2)'!$F$10:$Z$48,REKAP!D40)</f>
        <v>5</v>
      </c>
      <c r="I40" s="20">
        <f t="shared" si="0"/>
        <v>6</v>
      </c>
    </row>
    <row r="41" spans="2:9" ht="26">
      <c r="B41" s="1">
        <f t="shared" si="1"/>
        <v>40</v>
      </c>
      <c r="C41" s="3" t="s">
        <v>400</v>
      </c>
      <c r="D41" s="13" t="s">
        <v>401</v>
      </c>
      <c r="F41" s="18">
        <f>COUNTIF('PAGI(M1)'!$F$10:$Y$41,REKAP!D41)</f>
        <v>0</v>
      </c>
      <c r="G41" s="18">
        <f>COUNTIF('SIANG(M1)'!$F$10:$X$56,REKAP!D41)</f>
        <v>0</v>
      </c>
      <c r="H41" s="18">
        <f>COUNTIF('PAGI(M2)'!$F$10:$Z$48,REKAP!D41)</f>
        <v>0</v>
      </c>
      <c r="I41" s="20">
        <f t="shared" si="0"/>
        <v>0</v>
      </c>
    </row>
    <row r="42" spans="2:9" ht="26">
      <c r="B42" s="1">
        <f t="shared" si="1"/>
        <v>41</v>
      </c>
      <c r="C42" s="6" t="s">
        <v>414</v>
      </c>
      <c r="D42" s="13" t="s">
        <v>19</v>
      </c>
      <c r="F42" s="18">
        <f>COUNTIF('PAGI(M1)'!$F$10:$Y$41,REKAP!D42)</f>
        <v>2</v>
      </c>
      <c r="G42" s="18">
        <f>COUNTIF('SIANG(M1)'!$F$10:$X$56,REKAP!D42)</f>
        <v>2</v>
      </c>
      <c r="H42" s="18">
        <f>COUNTIF('PAGI(M2)'!$F$10:$Z$48,REKAP!D42)</f>
        <v>2</v>
      </c>
      <c r="I42" s="20">
        <f t="shared" si="0"/>
        <v>6</v>
      </c>
    </row>
    <row r="43" spans="2:9" ht="26">
      <c r="B43" s="1">
        <f t="shared" si="1"/>
        <v>42</v>
      </c>
      <c r="C43" s="3" t="s">
        <v>398</v>
      </c>
      <c r="D43" s="13" t="s">
        <v>83</v>
      </c>
      <c r="F43" s="18">
        <f>COUNTIF('PAGI(M1)'!$F$10:$Y$41,REKAP!D43)</f>
        <v>2</v>
      </c>
      <c r="G43" s="18">
        <f>COUNTIF('SIANG(M1)'!$F$10:$X$56,REKAP!D43)</f>
        <v>0</v>
      </c>
      <c r="H43" s="18">
        <f>COUNTIF('PAGI(M2)'!$F$10:$Z$48,REKAP!D43)</f>
        <v>2</v>
      </c>
      <c r="I43" s="20">
        <f t="shared" si="0"/>
        <v>4</v>
      </c>
    </row>
    <row r="44" spans="2:9" ht="26">
      <c r="B44" s="1">
        <f t="shared" si="1"/>
        <v>43</v>
      </c>
      <c r="C44" s="2" t="s">
        <v>325</v>
      </c>
      <c r="D44" s="12" t="s">
        <v>16</v>
      </c>
      <c r="F44" s="18">
        <f>COUNTIF('PAGI(M1)'!$F$10:$Y$41,REKAP!D44)</f>
        <v>4</v>
      </c>
      <c r="G44" s="18">
        <f>COUNTIF('SIANG(M1)'!$F$10:$X$56,REKAP!D44)</f>
        <v>2</v>
      </c>
      <c r="H44" s="18">
        <f>COUNTIF('PAGI(M2)'!$F$10:$Z$48,REKAP!D44)</f>
        <v>0</v>
      </c>
      <c r="I44" s="20">
        <f t="shared" si="0"/>
        <v>6</v>
      </c>
    </row>
    <row r="45" spans="2:9" ht="26">
      <c r="B45" s="1">
        <f t="shared" si="1"/>
        <v>44</v>
      </c>
      <c r="C45" s="6" t="s">
        <v>420</v>
      </c>
      <c r="D45" s="16" t="s">
        <v>219</v>
      </c>
      <c r="F45" s="18">
        <f>COUNTIF('PAGI(M1)'!$F$10:$Y$41,REKAP!D45)</f>
        <v>0</v>
      </c>
      <c r="G45" s="18">
        <f>COUNTIF('SIANG(M1)'!$F$10:$X$56,REKAP!D45)</f>
        <v>2</v>
      </c>
      <c r="H45" s="18">
        <f>COUNTIF('PAGI(M2)'!$F$10:$Z$48,REKAP!D45)</f>
        <v>2</v>
      </c>
      <c r="I45" s="20">
        <f t="shared" si="0"/>
        <v>4</v>
      </c>
    </row>
    <row r="46" spans="2:9" ht="26">
      <c r="B46" s="1">
        <f t="shared" si="1"/>
        <v>45</v>
      </c>
      <c r="C46" s="3" t="s">
        <v>361</v>
      </c>
      <c r="D46" s="13" t="s">
        <v>362</v>
      </c>
      <c r="F46" s="18">
        <f>COUNTIF('PAGI(M1)'!$F$10:$Y$41,REKAP!D46)</f>
        <v>0</v>
      </c>
      <c r="G46" s="18">
        <f>COUNTIF('SIANG(M1)'!$F$10:$X$56,REKAP!D46)</f>
        <v>0</v>
      </c>
      <c r="H46" s="18">
        <f>COUNTIF('PAGI(M2)'!$F$10:$Z$48,REKAP!D46)</f>
        <v>0</v>
      </c>
      <c r="I46" s="20">
        <f t="shared" si="0"/>
        <v>0</v>
      </c>
    </row>
    <row r="47" spans="2:9" ht="26">
      <c r="B47" s="1">
        <f t="shared" si="1"/>
        <v>46</v>
      </c>
      <c r="C47" s="6" t="s">
        <v>419</v>
      </c>
      <c r="D47" s="13" t="s">
        <v>107</v>
      </c>
      <c r="F47" s="18">
        <f>COUNTIF('PAGI(M1)'!$F$10:$Y$41,REKAP!D47)</f>
        <v>2</v>
      </c>
      <c r="G47" s="18">
        <f>COUNTIF('SIANG(M1)'!$F$10:$X$56,REKAP!D47)</f>
        <v>2</v>
      </c>
      <c r="H47" s="18">
        <f>COUNTIF('PAGI(M2)'!$F$10:$Z$48,REKAP!D47)</f>
        <v>2</v>
      </c>
      <c r="I47" s="20">
        <f t="shared" si="0"/>
        <v>6</v>
      </c>
    </row>
    <row r="48" spans="2:9" ht="26">
      <c r="B48" s="1">
        <f t="shared" si="1"/>
        <v>47</v>
      </c>
      <c r="C48" s="6" t="s">
        <v>440</v>
      </c>
      <c r="D48" s="13" t="s">
        <v>86</v>
      </c>
      <c r="F48" s="18">
        <f>COUNTIF('PAGI(M1)'!$F$10:$Y$41,REKAP!D48)</f>
        <v>2</v>
      </c>
      <c r="G48" s="18">
        <f>COUNTIF('SIANG(M1)'!$F$10:$X$56,REKAP!D48)</f>
        <v>0</v>
      </c>
      <c r="H48" s="18">
        <f>COUNTIF('PAGI(M2)'!$F$10:$Z$48,REKAP!D48)</f>
        <v>4</v>
      </c>
      <c r="I48" s="20">
        <f t="shared" si="0"/>
        <v>6</v>
      </c>
    </row>
    <row r="49" spans="2:9" ht="26">
      <c r="B49" s="1">
        <f t="shared" si="1"/>
        <v>48</v>
      </c>
      <c r="C49" s="6" t="s">
        <v>443</v>
      </c>
      <c r="D49" s="13" t="s">
        <v>444</v>
      </c>
      <c r="F49" s="18">
        <f>COUNTIF('PAGI(M1)'!$F$10:$Y$41,REKAP!D49)</f>
        <v>0</v>
      </c>
      <c r="G49" s="18">
        <f>COUNTIF('SIANG(M1)'!$F$10:$X$56,REKAP!D49)</f>
        <v>0</v>
      </c>
      <c r="H49" s="18">
        <f>COUNTIF('PAGI(M2)'!$F$10:$Z$48,REKAP!D49)</f>
        <v>2</v>
      </c>
      <c r="I49" s="20">
        <f t="shared" si="0"/>
        <v>2</v>
      </c>
    </row>
    <row r="50" spans="2:9" ht="26">
      <c r="B50" s="1">
        <f t="shared" si="1"/>
        <v>49</v>
      </c>
      <c r="C50" s="6" t="s">
        <v>429</v>
      </c>
      <c r="D50" s="13" t="s">
        <v>211</v>
      </c>
      <c r="F50" s="18">
        <f>COUNTIF('PAGI(M1)'!$F$10:$Y$41,REKAP!D50)</f>
        <v>2</v>
      </c>
      <c r="G50" s="18">
        <f>COUNTIF('SIANG(M1)'!$F$10:$X$56,REKAP!D50)</f>
        <v>2</v>
      </c>
      <c r="H50" s="18">
        <f>COUNTIF('PAGI(M2)'!$F$10:$Z$48,REKAP!D50)</f>
        <v>0</v>
      </c>
      <c r="I50" s="20">
        <f t="shared" si="0"/>
        <v>4</v>
      </c>
    </row>
    <row r="51" spans="2:9" ht="26">
      <c r="B51" s="1">
        <f t="shared" si="1"/>
        <v>50</v>
      </c>
      <c r="C51" s="6" t="s">
        <v>481</v>
      </c>
      <c r="D51" s="13" t="s">
        <v>226</v>
      </c>
      <c r="F51" s="18">
        <f>COUNTIF('PAGI(M1)'!$F$10:$Y$41,REKAP!D51)</f>
        <v>0</v>
      </c>
      <c r="G51" s="18">
        <f>COUNTIF('SIANG(M1)'!$F$10:$X$56,REKAP!D51)</f>
        <v>0</v>
      </c>
      <c r="H51" s="18">
        <f>COUNTIF('PAGI(M2)'!$F$10:$Z$48,REKAP!D51)</f>
        <v>0</v>
      </c>
      <c r="I51" s="20">
        <f t="shared" si="0"/>
        <v>0</v>
      </c>
    </row>
    <row r="52" spans="2:9" ht="26">
      <c r="B52" s="1">
        <f t="shared" si="1"/>
        <v>51</v>
      </c>
      <c r="C52" s="6" t="s">
        <v>435</v>
      </c>
      <c r="D52" s="13" t="s">
        <v>308</v>
      </c>
      <c r="F52" s="18">
        <f>COUNTIF('PAGI(M1)'!$F$10:$Y$41,REKAP!D52)</f>
        <v>3</v>
      </c>
      <c r="G52" s="18">
        <f>COUNTIF('SIANG(M1)'!$F$10:$X$56,REKAP!D52)</f>
        <v>0</v>
      </c>
      <c r="H52" s="18">
        <f>COUNTIF('PAGI(M2)'!$F$10:$Z$48,REKAP!D52)</f>
        <v>3</v>
      </c>
      <c r="I52" s="20">
        <f t="shared" si="0"/>
        <v>6</v>
      </c>
    </row>
    <row r="53" spans="2:9" ht="26">
      <c r="B53" s="1">
        <f t="shared" si="1"/>
        <v>52</v>
      </c>
      <c r="C53" s="6" t="s">
        <v>430</v>
      </c>
      <c r="D53" s="13" t="s">
        <v>38</v>
      </c>
      <c r="F53" s="18">
        <f>COUNTIF('PAGI(M1)'!$F$10:$Y$41,REKAP!D53)</f>
        <v>4</v>
      </c>
      <c r="G53" s="18">
        <f>COUNTIF('SIANG(M1)'!$F$10:$X$56,REKAP!D53)</f>
        <v>1</v>
      </c>
      <c r="H53" s="18">
        <f>COUNTIF('PAGI(M2)'!$F$10:$Z$48,REKAP!D53)</f>
        <v>2</v>
      </c>
      <c r="I53" s="20">
        <f t="shared" si="0"/>
        <v>7</v>
      </c>
    </row>
    <row r="54" spans="2:9" ht="26">
      <c r="B54" s="1">
        <f t="shared" si="1"/>
        <v>53</v>
      </c>
      <c r="C54" s="6" t="s">
        <v>416</v>
      </c>
      <c r="D54" s="13" t="s">
        <v>53</v>
      </c>
      <c r="F54" s="18">
        <f>COUNTIF('PAGI(M1)'!$F$10:$Y$41,REKAP!D54)</f>
        <v>2</v>
      </c>
      <c r="G54" s="18">
        <f>COUNTIF('SIANG(M1)'!$F$10:$X$56,REKAP!D54)</f>
        <v>0</v>
      </c>
      <c r="H54" s="18">
        <f>COUNTIF('PAGI(M2)'!$F$10:$Z$48,REKAP!D54)</f>
        <v>4</v>
      </c>
      <c r="I54" s="20">
        <f t="shared" si="0"/>
        <v>6</v>
      </c>
    </row>
    <row r="55" spans="2:9" ht="26">
      <c r="B55" s="1">
        <f t="shared" si="1"/>
        <v>54</v>
      </c>
      <c r="C55" s="6" t="s">
        <v>413</v>
      </c>
      <c r="D55" s="13" t="s">
        <v>84</v>
      </c>
      <c r="F55" s="18">
        <f>COUNTIF('PAGI(M1)'!$F$10:$Y$41,REKAP!D55)</f>
        <v>2</v>
      </c>
      <c r="G55" s="18">
        <f>COUNTIF('SIANG(M1)'!$F$10:$X$56,REKAP!D55)</f>
        <v>0</v>
      </c>
      <c r="H55" s="18">
        <f>COUNTIF('PAGI(M2)'!$F$10:$Z$48,REKAP!D55)</f>
        <v>4</v>
      </c>
      <c r="I55" s="20">
        <f t="shared" si="0"/>
        <v>6</v>
      </c>
    </row>
    <row r="56" spans="2:9" ht="26">
      <c r="B56" s="1">
        <f t="shared" si="1"/>
        <v>55</v>
      </c>
      <c r="C56" s="3" t="s">
        <v>364</v>
      </c>
      <c r="D56" s="12" t="s">
        <v>102</v>
      </c>
      <c r="F56" s="18">
        <f>COUNTIF('PAGI(M1)'!$F$10:$Y$41,REKAP!D56)</f>
        <v>0</v>
      </c>
      <c r="G56" s="18">
        <f>COUNTIF('SIANG(M1)'!$F$10:$X$56,REKAP!D56)</f>
        <v>0</v>
      </c>
      <c r="H56" s="18">
        <f>COUNTIF('PAGI(M2)'!$F$10:$Z$48,REKAP!D56)</f>
        <v>1</v>
      </c>
      <c r="I56" s="20">
        <f t="shared" si="0"/>
        <v>1</v>
      </c>
    </row>
    <row r="57" spans="2:9" ht="26">
      <c r="B57" s="1">
        <f t="shared" si="1"/>
        <v>56</v>
      </c>
      <c r="C57" s="4" t="s">
        <v>334</v>
      </c>
      <c r="D57" s="12" t="s">
        <v>111</v>
      </c>
      <c r="F57" s="18">
        <f>COUNTIF('PAGI(M1)'!$F$10:$Y$41,REKAP!D57)</f>
        <v>2</v>
      </c>
      <c r="G57" s="18">
        <f>COUNTIF('SIANG(M1)'!$F$10:$X$56,REKAP!D57)</f>
        <v>4</v>
      </c>
      <c r="H57" s="18">
        <f>COUNTIF('PAGI(M2)'!$F$10:$Z$48,REKAP!D57)</f>
        <v>1</v>
      </c>
      <c r="I57" s="20">
        <f t="shared" si="0"/>
        <v>7</v>
      </c>
    </row>
    <row r="58" spans="2:9" ht="26">
      <c r="B58" s="1">
        <f t="shared" si="1"/>
        <v>57</v>
      </c>
      <c r="C58" s="6" t="s">
        <v>427</v>
      </c>
      <c r="D58" s="13" t="s">
        <v>78</v>
      </c>
      <c r="F58" s="18">
        <f>COUNTIF('PAGI(M1)'!$F$10:$Y$41,REKAP!D58)</f>
        <v>2</v>
      </c>
      <c r="G58" s="18">
        <f>COUNTIF('SIANG(M1)'!$F$10:$X$56,REKAP!D58)</f>
        <v>2</v>
      </c>
      <c r="H58" s="18">
        <f>COUNTIF('PAGI(M2)'!$F$10:$Z$48,REKAP!D58)</f>
        <v>2</v>
      </c>
      <c r="I58" s="20">
        <f t="shared" si="0"/>
        <v>6</v>
      </c>
    </row>
    <row r="59" spans="2:9" ht="26">
      <c r="B59" s="1">
        <f t="shared" si="1"/>
        <v>58</v>
      </c>
      <c r="C59" s="4" t="s">
        <v>337</v>
      </c>
      <c r="D59" s="16" t="s">
        <v>85</v>
      </c>
      <c r="F59" s="18">
        <f>COUNTIF('PAGI(M1)'!$F$10:$Y$41,REKAP!D59)</f>
        <v>1</v>
      </c>
      <c r="G59" s="18">
        <f>COUNTIF('SIANG(M1)'!$F$10:$X$56,REKAP!D59)</f>
        <v>6</v>
      </c>
      <c r="H59" s="18">
        <f>COUNTIF('PAGI(M2)'!$F$10:$Z$48,REKAP!D59)</f>
        <v>1</v>
      </c>
      <c r="I59" s="20">
        <f t="shared" si="0"/>
        <v>8</v>
      </c>
    </row>
    <row r="60" spans="2:9" ht="26">
      <c r="B60" s="1">
        <f t="shared" si="1"/>
        <v>59</v>
      </c>
      <c r="C60" s="4" t="s">
        <v>326</v>
      </c>
      <c r="D60" s="15" t="s">
        <v>36</v>
      </c>
      <c r="F60" s="18">
        <f>COUNTIF('PAGI(M1)'!$F$10:$Y$41,REKAP!D60)</f>
        <v>2</v>
      </c>
      <c r="G60" s="18">
        <f>COUNTIF('SIANG(M1)'!$F$10:$X$56,REKAP!D60)</f>
        <v>2</v>
      </c>
      <c r="H60" s="18">
        <f>COUNTIF('PAGI(M2)'!$F$10:$Z$48,REKAP!D60)</f>
        <v>0</v>
      </c>
      <c r="I60" s="20">
        <f t="shared" si="0"/>
        <v>4</v>
      </c>
    </row>
    <row r="61" spans="2:9" ht="26">
      <c r="B61" s="1">
        <f t="shared" si="1"/>
        <v>60</v>
      </c>
      <c r="C61" s="6" t="s">
        <v>462</v>
      </c>
      <c r="D61" s="14" t="s">
        <v>305</v>
      </c>
      <c r="F61" s="18">
        <f>COUNTIF('PAGI(M1)'!$F$10:$Y$41,REKAP!D61)</f>
        <v>0</v>
      </c>
      <c r="G61" s="18">
        <f>COUNTIF('SIANG(M1)'!$F$10:$X$56,REKAP!D61)</f>
        <v>0</v>
      </c>
      <c r="H61" s="18">
        <f>COUNTIF('PAGI(M2)'!$F$10:$Z$48,REKAP!D61)</f>
        <v>0</v>
      </c>
      <c r="I61" s="20">
        <f t="shared" si="0"/>
        <v>0</v>
      </c>
    </row>
    <row r="62" spans="2:9" ht="26">
      <c r="B62" s="1">
        <f t="shared" si="1"/>
        <v>61</v>
      </c>
      <c r="C62" s="10" t="s">
        <v>482</v>
      </c>
      <c r="D62" s="14" t="s">
        <v>483</v>
      </c>
      <c r="F62" s="18">
        <f>COUNTIF('PAGI(M1)'!$F$10:$Y$41,REKAP!D62)</f>
        <v>0</v>
      </c>
      <c r="G62" s="18">
        <f>COUNTIF('SIANG(M1)'!$F$10:$X$56,REKAP!D62)</f>
        <v>0</v>
      </c>
      <c r="H62" s="18">
        <f>COUNTIF('PAGI(M2)'!$F$10:$Z$48,REKAP!D62)</f>
        <v>0</v>
      </c>
      <c r="I62" s="20">
        <f t="shared" si="0"/>
        <v>0</v>
      </c>
    </row>
    <row r="63" spans="2:9" ht="26">
      <c r="B63" s="1">
        <f t="shared" si="1"/>
        <v>62</v>
      </c>
      <c r="C63" s="6" t="s">
        <v>480</v>
      </c>
      <c r="D63" s="14" t="s">
        <v>70</v>
      </c>
      <c r="F63" s="18">
        <f>COUNTIF('PAGI(M1)'!$F$10:$Y$41,REKAP!D63)</f>
        <v>0</v>
      </c>
      <c r="G63" s="18">
        <f>COUNTIF('SIANG(M1)'!$F$10:$X$56,REKAP!D63)</f>
        <v>1</v>
      </c>
      <c r="H63" s="18">
        <f>COUNTIF('PAGI(M2)'!$F$10:$Z$48,REKAP!D63)</f>
        <v>2</v>
      </c>
      <c r="I63" s="20">
        <f t="shared" si="0"/>
        <v>3</v>
      </c>
    </row>
    <row r="64" spans="2:9" ht="26">
      <c r="B64" s="1">
        <f t="shared" si="1"/>
        <v>63</v>
      </c>
      <c r="C64" s="3" t="s">
        <v>377</v>
      </c>
      <c r="D64" s="15" t="s">
        <v>378</v>
      </c>
      <c r="F64" s="18">
        <f>COUNTIF('PAGI(M1)'!$F$10:$Y$41,REKAP!D64)</f>
        <v>0</v>
      </c>
      <c r="G64" s="18">
        <f>COUNTIF('SIANG(M1)'!$F$10:$X$56,REKAP!D64)</f>
        <v>0</v>
      </c>
      <c r="H64" s="18">
        <f>COUNTIF('PAGI(M2)'!$F$10:$Z$48,REKAP!D64)</f>
        <v>0</v>
      </c>
      <c r="I64" s="20">
        <f t="shared" si="0"/>
        <v>0</v>
      </c>
    </row>
    <row r="65" spans="2:9" ht="26">
      <c r="B65" s="1">
        <f t="shared" si="1"/>
        <v>64</v>
      </c>
      <c r="C65" s="7" t="s">
        <v>402</v>
      </c>
      <c r="D65" s="17" t="s">
        <v>403</v>
      </c>
      <c r="F65" s="18">
        <f>COUNTIF('PAGI(M1)'!$F$10:$Y$41,REKAP!D65)</f>
        <v>0</v>
      </c>
      <c r="G65" s="18">
        <f>COUNTIF('SIANG(M1)'!$F$10:$X$56,REKAP!D65)</f>
        <v>0</v>
      </c>
      <c r="H65" s="18">
        <f>COUNTIF('PAGI(M2)'!$F$10:$Z$48,REKAP!D65)</f>
        <v>0</v>
      </c>
      <c r="I65" s="20">
        <f t="shared" si="0"/>
        <v>0</v>
      </c>
    </row>
    <row r="66" spans="2:9" ht="26">
      <c r="B66" s="1">
        <f t="shared" si="1"/>
        <v>65</v>
      </c>
      <c r="C66" s="6" t="s">
        <v>476</v>
      </c>
      <c r="D66" s="14" t="s">
        <v>77</v>
      </c>
      <c r="F66" s="18">
        <f>COUNTIF('PAGI(M1)'!$F$10:$Y$41,REKAP!D66)</f>
        <v>2</v>
      </c>
      <c r="G66" s="18">
        <f>COUNTIF('SIANG(M1)'!$F$10:$X$56,REKAP!D66)</f>
        <v>2</v>
      </c>
      <c r="H66" s="18">
        <f>COUNTIF('PAGI(M2)'!$F$10:$Z$48,REKAP!D66)</f>
        <v>2</v>
      </c>
      <c r="I66" s="20">
        <f t="shared" si="0"/>
        <v>6</v>
      </c>
    </row>
    <row r="67" spans="2:9" ht="26">
      <c r="B67" s="1">
        <f t="shared" si="1"/>
        <v>66</v>
      </c>
      <c r="C67" s="3" t="s">
        <v>353</v>
      </c>
      <c r="D67" s="15" t="s">
        <v>354</v>
      </c>
      <c r="F67" s="18">
        <f>COUNTIF('PAGI(M1)'!$F$10:$Y$41,REKAP!D67)</f>
        <v>0</v>
      </c>
      <c r="G67" s="18">
        <f>COUNTIF('SIANG(M1)'!$F$10:$X$56,REKAP!D67)</f>
        <v>0</v>
      </c>
      <c r="H67" s="18">
        <f>COUNTIF('PAGI(M2)'!$F$10:$Z$48,REKAP!D67)</f>
        <v>0</v>
      </c>
      <c r="I67" s="20">
        <f t="shared" si="0"/>
        <v>0</v>
      </c>
    </row>
    <row r="68" spans="2:9" ht="26">
      <c r="B68" s="1">
        <f t="shared" si="1"/>
        <v>67</v>
      </c>
      <c r="C68" s="3" t="s">
        <v>386</v>
      </c>
      <c r="D68" s="14" t="s">
        <v>387</v>
      </c>
      <c r="F68" s="18">
        <f>COUNTIF('PAGI(M1)'!$F$10:$Y$41,REKAP!D68)</f>
        <v>0</v>
      </c>
      <c r="G68" s="18">
        <f>COUNTIF('SIANG(M1)'!$F$10:$X$56,REKAP!D68)</f>
        <v>0</v>
      </c>
      <c r="H68" s="18">
        <f>COUNTIF('PAGI(M2)'!$F$10:$Z$48,REKAP!D68)</f>
        <v>0</v>
      </c>
      <c r="I68" s="20">
        <f t="shared" ref="I68:I132" si="2">SUM(F68:H68)</f>
        <v>0</v>
      </c>
    </row>
    <row r="69" spans="2:9" ht="26">
      <c r="B69" s="1">
        <f t="shared" ref="B69:B133" si="3">B68+1</f>
        <v>68</v>
      </c>
      <c r="C69" s="4" t="s">
        <v>329</v>
      </c>
      <c r="D69" s="15" t="s">
        <v>49</v>
      </c>
      <c r="F69" s="18">
        <f>COUNTIF('PAGI(M1)'!$F$10:$Y$41,REKAP!D69)</f>
        <v>2</v>
      </c>
      <c r="G69" s="18">
        <f>COUNTIF('SIANG(M1)'!$F$10:$X$56,REKAP!D69)</f>
        <v>2</v>
      </c>
      <c r="H69" s="18">
        <f>COUNTIF('PAGI(M2)'!$F$10:$Z$48,REKAP!D69)</f>
        <v>2</v>
      </c>
      <c r="I69" s="20">
        <f t="shared" si="2"/>
        <v>6</v>
      </c>
    </row>
    <row r="70" spans="2:9" ht="26">
      <c r="B70" s="1">
        <f t="shared" si="3"/>
        <v>69</v>
      </c>
      <c r="C70" s="6" t="s">
        <v>424</v>
      </c>
      <c r="D70" s="14" t="s">
        <v>13</v>
      </c>
      <c r="F70" s="18">
        <f>COUNTIF('PAGI(M1)'!$F$10:$Y$41,REKAP!D70)</f>
        <v>1</v>
      </c>
      <c r="G70" s="18">
        <f>COUNTIF('SIANG(M1)'!$F$10:$X$56,REKAP!D70)</f>
        <v>2</v>
      </c>
      <c r="H70" s="18">
        <f>COUNTIF('PAGI(M2)'!$F$10:$Z$48,REKAP!D70)</f>
        <v>3</v>
      </c>
      <c r="I70" s="20">
        <f t="shared" si="2"/>
        <v>6</v>
      </c>
    </row>
    <row r="71" spans="2:9" ht="26">
      <c r="B71" s="1">
        <f t="shared" si="3"/>
        <v>70</v>
      </c>
      <c r="C71" s="6" t="s">
        <v>463</v>
      </c>
      <c r="D71" s="14" t="s">
        <v>28</v>
      </c>
      <c r="F71" s="18">
        <f>COUNTIF('PAGI(M1)'!$F$10:$Y$41,REKAP!D71)</f>
        <v>2</v>
      </c>
      <c r="G71" s="18">
        <f>COUNTIF('SIANG(M1)'!$F$10:$X$56,REKAP!D71)</f>
        <v>4</v>
      </c>
      <c r="H71" s="18">
        <f>COUNTIF('PAGI(M2)'!$F$10:$Z$48,REKAP!D71)</f>
        <v>0</v>
      </c>
      <c r="I71" s="20">
        <f t="shared" si="2"/>
        <v>6</v>
      </c>
    </row>
    <row r="72" spans="2:9" ht="26">
      <c r="B72" s="1">
        <f t="shared" si="3"/>
        <v>71</v>
      </c>
      <c r="C72" s="4" t="s">
        <v>338</v>
      </c>
      <c r="D72" s="14" t="s">
        <v>309</v>
      </c>
      <c r="F72" s="18">
        <f>COUNTIF('PAGI(M1)'!$F$10:$Y$41,REKAP!D72)</f>
        <v>0</v>
      </c>
      <c r="G72" s="18">
        <f>COUNTIF('SIANG(M1)'!$F$10:$X$56,REKAP!D72)</f>
        <v>0</v>
      </c>
      <c r="H72" s="18">
        <f>COUNTIF('PAGI(M2)'!$F$10:$Z$48,REKAP!D72)</f>
        <v>4</v>
      </c>
      <c r="I72" s="20">
        <f t="shared" si="2"/>
        <v>4</v>
      </c>
    </row>
    <row r="73" spans="2:9" ht="26">
      <c r="B73" s="1">
        <f t="shared" si="3"/>
        <v>72</v>
      </c>
      <c r="C73" s="4" t="s">
        <v>345</v>
      </c>
      <c r="D73" s="14" t="s">
        <v>346</v>
      </c>
      <c r="F73" s="18">
        <f>COUNTIF('PAGI(M1)'!$F$10:$Y$41,REKAP!D73)</f>
        <v>0</v>
      </c>
      <c r="G73" s="18">
        <f>COUNTIF('SIANG(M1)'!$F$10:$X$56,REKAP!D73)</f>
        <v>0</v>
      </c>
      <c r="H73" s="18">
        <f>COUNTIF('PAGI(M2)'!$F$10:$Z$48,REKAP!D73)</f>
        <v>0</v>
      </c>
      <c r="I73" s="20">
        <f t="shared" si="2"/>
        <v>0</v>
      </c>
    </row>
    <row r="74" spans="2:9" ht="26">
      <c r="B74" s="1">
        <f t="shared" si="3"/>
        <v>73</v>
      </c>
      <c r="C74" s="4" t="s">
        <v>341</v>
      </c>
      <c r="D74" s="15" t="s">
        <v>342</v>
      </c>
      <c r="F74" s="18">
        <f>COUNTIF('PAGI(M1)'!$F$10:$Y$41,REKAP!D74)</f>
        <v>0</v>
      </c>
      <c r="G74" s="18">
        <f>COUNTIF('SIANG(M1)'!$F$10:$X$56,REKAP!D74)</f>
        <v>0</v>
      </c>
      <c r="H74" s="18">
        <f>COUNTIF('PAGI(M2)'!$F$10:$Z$48,REKAP!D74)</f>
        <v>0</v>
      </c>
      <c r="I74" s="20">
        <f t="shared" si="2"/>
        <v>0</v>
      </c>
    </row>
    <row r="75" spans="2:9" ht="26">
      <c r="B75" s="1">
        <f t="shared" si="3"/>
        <v>74</v>
      </c>
      <c r="C75" s="4" t="s">
        <v>327</v>
      </c>
      <c r="D75" s="15" t="s">
        <v>87</v>
      </c>
      <c r="F75" s="18">
        <f>COUNTIF('PAGI(M1)'!$F$10:$Y$41,REKAP!D75)</f>
        <v>0</v>
      </c>
      <c r="G75" s="18">
        <f>COUNTIF('SIANG(M1)'!$F$10:$X$56,REKAP!D75)</f>
        <v>3</v>
      </c>
      <c r="H75" s="18">
        <f>COUNTIF('PAGI(M2)'!$F$10:$Z$48,REKAP!D75)</f>
        <v>5</v>
      </c>
      <c r="I75" s="20">
        <f t="shared" si="2"/>
        <v>8</v>
      </c>
    </row>
    <row r="76" spans="2:9" ht="26">
      <c r="B76" s="1">
        <f t="shared" si="3"/>
        <v>75</v>
      </c>
      <c r="C76" s="6" t="s">
        <v>411</v>
      </c>
      <c r="D76" s="14" t="s">
        <v>20</v>
      </c>
      <c r="F76" s="18">
        <f>COUNTIF('PAGI(M1)'!$F$10:$Y$41,REKAP!D76)</f>
        <v>2</v>
      </c>
      <c r="G76" s="18">
        <f>COUNTIF('SIANG(M1)'!$F$10:$X$56,REKAP!D76)</f>
        <v>4</v>
      </c>
      <c r="H76" s="18">
        <f>COUNTIF('PAGI(M2)'!$F$10:$Z$48,REKAP!D76)</f>
        <v>0</v>
      </c>
      <c r="I76" s="20">
        <f t="shared" si="2"/>
        <v>6</v>
      </c>
    </row>
    <row r="77" spans="2:9" ht="26">
      <c r="B77" s="1">
        <f t="shared" si="3"/>
        <v>76</v>
      </c>
      <c r="C77" s="6" t="s">
        <v>448</v>
      </c>
      <c r="D77" s="13" t="s">
        <v>116</v>
      </c>
      <c r="F77" s="18">
        <f>COUNTIF('PAGI(M1)'!$F$10:$Y$41,REKAP!D77)</f>
        <v>1</v>
      </c>
      <c r="G77" s="18">
        <f>COUNTIF('SIANG(M1)'!$F$10:$X$56,REKAP!D77)</f>
        <v>5</v>
      </c>
      <c r="H77" s="18">
        <f>COUNTIF('PAGI(M2)'!$F$10:$Z$48,REKAP!D77)</f>
        <v>2</v>
      </c>
      <c r="I77" s="20">
        <f t="shared" si="2"/>
        <v>8</v>
      </c>
    </row>
    <row r="78" spans="2:9" ht="26">
      <c r="B78" s="1">
        <f t="shared" si="3"/>
        <v>77</v>
      </c>
      <c r="C78" s="4" t="s">
        <v>465</v>
      </c>
      <c r="D78" s="15" t="s">
        <v>43</v>
      </c>
      <c r="F78" s="18">
        <f>COUNTIF('PAGI(M1)'!$F$10:$Y$41,REKAP!D78)</f>
        <v>2</v>
      </c>
      <c r="G78" s="18">
        <f>COUNTIF('SIANG(M1)'!$F$10:$X$56,REKAP!D78)</f>
        <v>0</v>
      </c>
      <c r="H78" s="18">
        <f>COUNTIF('PAGI(M2)'!$F$10:$Z$48,REKAP!D78)</f>
        <v>0</v>
      </c>
      <c r="I78" s="20">
        <f t="shared" si="2"/>
        <v>2</v>
      </c>
    </row>
    <row r="79" spans="2:9" ht="26">
      <c r="B79" s="1">
        <f t="shared" si="3"/>
        <v>78</v>
      </c>
      <c r="C79" s="6" t="s">
        <v>423</v>
      </c>
      <c r="D79" s="14" t="s">
        <v>54</v>
      </c>
      <c r="F79" s="18">
        <f>COUNTIF('PAGI(M1)'!$F$10:$Y$41,REKAP!D79)</f>
        <v>2</v>
      </c>
      <c r="G79" s="18">
        <f>COUNTIF('SIANG(M1)'!$F$10:$X$56,REKAP!D79)</f>
        <v>0</v>
      </c>
      <c r="H79" s="18">
        <f>COUNTIF('PAGI(M2)'!$F$10:$Z$48,REKAP!D79)</f>
        <v>2</v>
      </c>
      <c r="I79" s="20">
        <f t="shared" si="2"/>
        <v>4</v>
      </c>
    </row>
    <row r="80" spans="2:9" ht="26">
      <c r="B80" s="1">
        <f t="shared" si="3"/>
        <v>79</v>
      </c>
      <c r="C80" s="10" t="s">
        <v>466</v>
      </c>
      <c r="D80" s="17" t="s">
        <v>231</v>
      </c>
      <c r="F80" s="18">
        <f>COUNTIF('PAGI(M1)'!$F$10:$Y$41,REKAP!D80)</f>
        <v>0</v>
      </c>
      <c r="G80" s="18">
        <f>COUNTIF('SIANG(M1)'!$F$10:$X$56,REKAP!D80)</f>
        <v>3</v>
      </c>
      <c r="H80" s="18">
        <f>COUNTIF('PAGI(M2)'!$F$10:$Z$48,REKAP!D80)</f>
        <v>0</v>
      </c>
      <c r="I80" s="20">
        <f t="shared" si="2"/>
        <v>3</v>
      </c>
    </row>
    <row r="81" spans="2:9" ht="26">
      <c r="B81" s="1">
        <f t="shared" si="3"/>
        <v>80</v>
      </c>
      <c r="C81" s="4" t="s">
        <v>340</v>
      </c>
      <c r="D81" s="14" t="s">
        <v>21</v>
      </c>
      <c r="F81" s="18">
        <f>COUNTIF('PAGI(M1)'!$F$10:$Y$41,REKAP!D81)</f>
        <v>2</v>
      </c>
      <c r="G81" s="18">
        <f>COUNTIF('SIANG(M1)'!$F$10:$X$56,REKAP!D81)</f>
        <v>0</v>
      </c>
      <c r="H81" s="18">
        <f>COUNTIF('PAGI(M2)'!$F$10:$Z$48,REKAP!D81)</f>
        <v>2</v>
      </c>
      <c r="I81" s="20">
        <f t="shared" si="2"/>
        <v>4</v>
      </c>
    </row>
    <row r="82" spans="2:9" ht="26">
      <c r="B82" s="1">
        <f t="shared" si="3"/>
        <v>81</v>
      </c>
      <c r="C82" s="6" t="s">
        <v>415</v>
      </c>
      <c r="D82" s="14" t="s">
        <v>94</v>
      </c>
      <c r="F82" s="18">
        <f>COUNTIF('PAGI(M1)'!$F$10:$Y$41,REKAP!D82)</f>
        <v>1</v>
      </c>
      <c r="G82" s="18">
        <f>COUNTIF('SIANG(M1)'!$F$10:$X$56,REKAP!D82)</f>
        <v>4</v>
      </c>
      <c r="H82" s="18">
        <f>COUNTIF('PAGI(M2)'!$F$10:$Z$48,REKAP!D82)</f>
        <v>0</v>
      </c>
      <c r="I82" s="20">
        <f t="shared" si="2"/>
        <v>5</v>
      </c>
    </row>
    <row r="83" spans="2:9" ht="26">
      <c r="B83" s="1">
        <f t="shared" si="3"/>
        <v>82</v>
      </c>
      <c r="C83" s="10" t="s">
        <v>441</v>
      </c>
      <c r="D83" s="17" t="s">
        <v>310</v>
      </c>
      <c r="F83" s="18">
        <f>COUNTIF('PAGI(M1)'!$F$10:$Y$41,REKAP!D83)</f>
        <v>1</v>
      </c>
      <c r="G83" s="18">
        <f>COUNTIF('SIANG(M1)'!$F$10:$X$56,REKAP!D83)</f>
        <v>0</v>
      </c>
      <c r="H83" s="18">
        <f>COUNTIF('PAGI(M2)'!$F$10:$Z$48,REKAP!D83)</f>
        <v>2</v>
      </c>
      <c r="I83" s="20">
        <f t="shared" si="2"/>
        <v>3</v>
      </c>
    </row>
    <row r="84" spans="2:9" ht="26">
      <c r="B84" s="1">
        <f t="shared" si="3"/>
        <v>83</v>
      </c>
      <c r="C84" s="6" t="s">
        <v>425</v>
      </c>
      <c r="D84" s="14" t="s">
        <v>426</v>
      </c>
      <c r="F84" s="18">
        <f>COUNTIF('PAGI(M1)'!$F$10:$Y$41,REKAP!D84)</f>
        <v>0</v>
      </c>
      <c r="G84" s="18">
        <f>COUNTIF('SIANG(M1)'!$F$10:$X$56,REKAP!D84)</f>
        <v>0</v>
      </c>
      <c r="H84" s="18">
        <f>COUNTIF('PAGI(M2)'!$F$10:$Z$48,REKAP!D84)</f>
        <v>0</v>
      </c>
      <c r="I84" s="20">
        <f t="shared" si="2"/>
        <v>0</v>
      </c>
    </row>
    <row r="85" spans="2:9" ht="26">
      <c r="B85" s="1">
        <f t="shared" si="3"/>
        <v>84</v>
      </c>
      <c r="C85" s="6" t="s">
        <v>439</v>
      </c>
      <c r="D85" s="13" t="s">
        <v>17</v>
      </c>
      <c r="F85" s="18">
        <f>COUNTIF('PAGI(M1)'!$F$10:$Y$41,REKAP!D85)</f>
        <v>1</v>
      </c>
      <c r="G85" s="18">
        <f>COUNTIF('SIANG(M1)'!$F$10:$X$56,REKAP!D85)</f>
        <v>1</v>
      </c>
      <c r="H85" s="18">
        <f>COUNTIF('PAGI(M2)'!$F$10:$Z$48,REKAP!D85)</f>
        <v>2</v>
      </c>
      <c r="I85" s="20">
        <f t="shared" si="2"/>
        <v>4</v>
      </c>
    </row>
    <row r="86" spans="2:9" ht="26">
      <c r="B86" s="1">
        <f t="shared" si="3"/>
        <v>85</v>
      </c>
      <c r="C86" s="6" t="s">
        <v>431</v>
      </c>
      <c r="D86" s="14" t="s">
        <v>249</v>
      </c>
      <c r="F86" s="18">
        <f>COUNTIF('PAGI(M1)'!$F$10:$Y$41,REKAP!D86)</f>
        <v>0</v>
      </c>
      <c r="G86" s="18">
        <f>COUNTIF('SIANG(M1)'!$F$10:$X$56,REKAP!D86)</f>
        <v>2</v>
      </c>
      <c r="H86" s="18">
        <f>COUNTIF('PAGI(M2)'!$F$10:$Z$48,REKAP!D86)</f>
        <v>0</v>
      </c>
      <c r="I86" s="20">
        <f t="shared" si="2"/>
        <v>2</v>
      </c>
    </row>
    <row r="87" spans="2:9" ht="26">
      <c r="B87" s="1">
        <f t="shared" si="3"/>
        <v>86</v>
      </c>
      <c r="C87" s="4" t="s">
        <v>335</v>
      </c>
      <c r="D87" s="12" t="s">
        <v>272</v>
      </c>
      <c r="F87" s="18">
        <f>COUNTIF('PAGI(M1)'!$F$10:$Y$41,REKAP!D87)</f>
        <v>0</v>
      </c>
      <c r="G87" s="18">
        <f>COUNTIF('SIANG(M1)'!$F$10:$X$56,REKAP!D87)</f>
        <v>0</v>
      </c>
      <c r="H87" s="18">
        <f>COUNTIF('PAGI(M2)'!$F$10:$Z$48,REKAP!D87)</f>
        <v>2</v>
      </c>
      <c r="I87" s="20">
        <f t="shared" si="2"/>
        <v>2</v>
      </c>
    </row>
    <row r="88" spans="2:9" ht="26">
      <c r="B88" s="1">
        <f t="shared" si="3"/>
        <v>87</v>
      </c>
      <c r="C88" s="6" t="s">
        <v>459</v>
      </c>
      <c r="D88" s="14" t="s">
        <v>29</v>
      </c>
      <c r="F88" s="18">
        <f>COUNTIF('PAGI(M1)'!$F$10:$Y$41,REKAP!D88)</f>
        <v>0</v>
      </c>
      <c r="G88" s="18">
        <f>COUNTIF('SIANG(M1)'!$F$10:$X$56,REKAP!D88)</f>
        <v>2</v>
      </c>
      <c r="H88" s="18">
        <f>COUNTIF('PAGI(M2)'!$F$10:$Z$48,REKAP!D88)</f>
        <v>0</v>
      </c>
      <c r="I88" s="20">
        <f t="shared" si="2"/>
        <v>2</v>
      </c>
    </row>
    <row r="89" spans="2:9" ht="26">
      <c r="B89" s="1">
        <f t="shared" si="3"/>
        <v>88</v>
      </c>
      <c r="C89" s="6" t="s">
        <v>409</v>
      </c>
      <c r="D89" s="14" t="s">
        <v>114</v>
      </c>
      <c r="F89" s="18">
        <f>COUNTIF('PAGI(M1)'!$F$10:$Y$41,REKAP!D89)</f>
        <v>3</v>
      </c>
      <c r="G89" s="18">
        <f>COUNTIF('SIANG(M1)'!$F$10:$X$56,REKAP!D89)</f>
        <v>2</v>
      </c>
      <c r="H89" s="18">
        <f>COUNTIF('PAGI(M2)'!$F$10:$Z$48,REKAP!D89)</f>
        <v>4</v>
      </c>
      <c r="I89" s="20">
        <f t="shared" si="2"/>
        <v>9</v>
      </c>
    </row>
    <row r="90" spans="2:9" ht="26">
      <c r="B90" s="1">
        <f t="shared" si="3"/>
        <v>89</v>
      </c>
      <c r="C90" s="6" t="s">
        <v>453</v>
      </c>
      <c r="D90" s="14" t="s">
        <v>25</v>
      </c>
      <c r="F90" s="18">
        <f>COUNTIF('PAGI(M1)'!$F$10:$Y$41,REKAP!D90)</f>
        <v>0</v>
      </c>
      <c r="G90" s="18">
        <f>COUNTIF('SIANG(M1)'!$F$10:$X$56,REKAP!D90)</f>
        <v>2</v>
      </c>
      <c r="H90" s="18">
        <f>COUNTIF('PAGI(M2)'!$F$10:$Z$48,REKAP!D90)</f>
        <v>0</v>
      </c>
      <c r="I90" s="20">
        <f t="shared" si="2"/>
        <v>2</v>
      </c>
    </row>
    <row r="91" spans="2:9" ht="26">
      <c r="B91" s="1">
        <f t="shared" si="3"/>
        <v>90</v>
      </c>
      <c r="C91" s="6" t="s">
        <v>470</v>
      </c>
      <c r="D91" s="14" t="s">
        <v>18</v>
      </c>
      <c r="F91" s="18">
        <f>COUNTIF('PAGI(M1)'!$F$10:$Y$41,REKAP!D91)</f>
        <v>0</v>
      </c>
      <c r="G91" s="18">
        <f>COUNTIF('SIANG(M1)'!$F$10:$X$56,REKAP!D91)</f>
        <v>3</v>
      </c>
      <c r="H91" s="18">
        <f>COUNTIF('PAGI(M2)'!$F$10:$Z$48,REKAP!D91)</f>
        <v>1</v>
      </c>
      <c r="I91" s="20">
        <f t="shared" si="2"/>
        <v>4</v>
      </c>
    </row>
    <row r="92" spans="2:9" ht="26">
      <c r="B92" s="1">
        <f t="shared" si="3"/>
        <v>91</v>
      </c>
      <c r="C92" s="3" t="s">
        <v>388</v>
      </c>
      <c r="D92" s="14" t="s">
        <v>389</v>
      </c>
      <c r="F92" s="18">
        <f>COUNTIF('PAGI(M1)'!$F$10:$Y$41,REKAP!D92)</f>
        <v>0</v>
      </c>
      <c r="G92" s="18">
        <f>COUNTIF('SIANG(M1)'!$F$10:$X$56,REKAP!D92)</f>
        <v>0</v>
      </c>
      <c r="H92" s="18">
        <f>COUNTIF('PAGI(M2)'!$F$10:$Z$48,REKAP!D92)</f>
        <v>0</v>
      </c>
      <c r="I92" s="20">
        <f t="shared" si="2"/>
        <v>0</v>
      </c>
    </row>
    <row r="93" spans="2:9" ht="26">
      <c r="B93" s="1">
        <f t="shared" si="3"/>
        <v>92</v>
      </c>
      <c r="C93" s="6" t="s">
        <v>449</v>
      </c>
      <c r="D93" s="14" t="s">
        <v>298</v>
      </c>
      <c r="F93" s="18">
        <f>COUNTIF('PAGI(M1)'!$F$10:$Y$41,REKAP!D93)</f>
        <v>0</v>
      </c>
      <c r="G93" s="18">
        <f>COUNTIF('SIANG(M1)'!$F$10:$X$56,REKAP!D93)</f>
        <v>3</v>
      </c>
      <c r="H93" s="18">
        <f>COUNTIF('PAGI(M2)'!$F$10:$Z$48,REKAP!D93)</f>
        <v>1</v>
      </c>
      <c r="I93" s="20">
        <f t="shared" si="2"/>
        <v>4</v>
      </c>
    </row>
    <row r="94" spans="2:9" ht="26">
      <c r="B94" s="1">
        <f t="shared" si="3"/>
        <v>93</v>
      </c>
      <c r="C94" s="6" t="s">
        <v>460</v>
      </c>
      <c r="D94" s="14" t="s">
        <v>461</v>
      </c>
      <c r="F94" s="18">
        <f>COUNTIF('PAGI(M1)'!$F$10:$Y$41,REKAP!D94)</f>
        <v>0</v>
      </c>
      <c r="G94" s="18">
        <f>COUNTIF('SIANG(M1)'!$F$10:$X$56,REKAP!D94)</f>
        <v>0</v>
      </c>
      <c r="H94" s="18">
        <f>COUNTIF('PAGI(M2)'!$F$10:$Z$48,REKAP!D94)</f>
        <v>0</v>
      </c>
      <c r="I94" s="20">
        <f t="shared" si="2"/>
        <v>0</v>
      </c>
    </row>
    <row r="95" spans="2:9" ht="26">
      <c r="B95" s="1">
        <f t="shared" si="3"/>
        <v>94</v>
      </c>
      <c r="C95" s="3" t="s">
        <v>383</v>
      </c>
      <c r="D95" s="14" t="s">
        <v>384</v>
      </c>
      <c r="F95" s="18">
        <f>COUNTIF('PAGI(M1)'!$F$10:$Y$41,REKAP!D95)</f>
        <v>0</v>
      </c>
      <c r="G95" s="18">
        <f>COUNTIF('SIANG(M1)'!$F$10:$X$56,REKAP!D95)</f>
        <v>0</v>
      </c>
      <c r="H95" s="18">
        <f>COUNTIF('PAGI(M2)'!$F$10:$Z$48,REKAP!D95)</f>
        <v>0</v>
      </c>
      <c r="I95" s="20">
        <f t="shared" si="2"/>
        <v>0</v>
      </c>
    </row>
    <row r="96" spans="2:9" ht="26">
      <c r="B96" s="1">
        <f t="shared" si="3"/>
        <v>95</v>
      </c>
      <c r="C96" s="10" t="s">
        <v>457</v>
      </c>
      <c r="D96" s="17" t="s">
        <v>210</v>
      </c>
      <c r="F96" s="18">
        <f>COUNTIF('PAGI(M1)'!$F$10:$Y$41,REKAP!D96)</f>
        <v>2</v>
      </c>
      <c r="G96" s="18">
        <f>COUNTIF('SIANG(M1)'!$F$10:$X$56,REKAP!D96)</f>
        <v>0</v>
      </c>
      <c r="H96" s="18">
        <f>COUNTIF('PAGI(M2)'!$F$10:$Z$48,REKAP!D96)</f>
        <v>0</v>
      </c>
      <c r="I96" s="20">
        <f t="shared" si="2"/>
        <v>2</v>
      </c>
    </row>
    <row r="97" spans="2:9" ht="26">
      <c r="B97" s="1">
        <f t="shared" si="3"/>
        <v>96</v>
      </c>
      <c r="C97" s="6" t="s">
        <v>405</v>
      </c>
      <c r="D97" s="14" t="s">
        <v>47</v>
      </c>
      <c r="F97" s="18">
        <f>COUNTIF('PAGI(M1)'!$F$10:$Y$41,REKAP!D97)</f>
        <v>2</v>
      </c>
      <c r="G97" s="18">
        <f>COUNTIF('SIANG(M1)'!$F$10:$X$56,REKAP!D97)</f>
        <v>2</v>
      </c>
      <c r="H97" s="18">
        <f>COUNTIF('PAGI(M2)'!$F$10:$Z$48,REKAP!D97)</f>
        <v>0</v>
      </c>
      <c r="I97" s="20">
        <f t="shared" si="2"/>
        <v>4</v>
      </c>
    </row>
    <row r="98" spans="2:9" ht="26">
      <c r="B98" s="1">
        <f t="shared" si="3"/>
        <v>97</v>
      </c>
      <c r="C98" s="6" t="s">
        <v>464</v>
      </c>
      <c r="D98" s="14" t="s">
        <v>30</v>
      </c>
      <c r="F98" s="18">
        <f>COUNTIF('PAGI(M1)'!$F$10:$Y$41,REKAP!D98)</f>
        <v>0</v>
      </c>
      <c r="G98" s="18">
        <f>COUNTIF('SIANG(M1)'!$F$10:$X$56,REKAP!D98)</f>
        <v>2</v>
      </c>
      <c r="H98" s="18">
        <f>COUNTIF('PAGI(M2)'!$F$10:$Z$48,REKAP!D98)</f>
        <v>0</v>
      </c>
      <c r="I98" s="20">
        <f t="shared" si="2"/>
        <v>2</v>
      </c>
    </row>
    <row r="99" spans="2:9" ht="26">
      <c r="B99" s="1">
        <f t="shared" si="3"/>
        <v>98</v>
      </c>
      <c r="C99" s="3" t="s">
        <v>352</v>
      </c>
      <c r="D99" s="13" t="s">
        <v>58</v>
      </c>
      <c r="F99" s="18">
        <f>COUNTIF('PAGI(M1)'!$F$10:$Y$41,REKAP!D99)</f>
        <v>3</v>
      </c>
      <c r="G99" s="18">
        <f>COUNTIF('SIANG(M1)'!$F$10:$X$56,REKAP!D99)</f>
        <v>0</v>
      </c>
      <c r="H99" s="18">
        <f>COUNTIF('PAGI(M2)'!$F$10:$Z$48,REKAP!D99)</f>
        <v>1</v>
      </c>
      <c r="I99" s="20">
        <f t="shared" si="2"/>
        <v>4</v>
      </c>
    </row>
    <row r="100" spans="2:9" ht="26">
      <c r="B100" s="1">
        <f t="shared" si="3"/>
        <v>99</v>
      </c>
      <c r="C100" s="6" t="s">
        <v>417</v>
      </c>
      <c r="D100" s="14" t="s">
        <v>39</v>
      </c>
      <c r="F100" s="18">
        <f>COUNTIF('PAGI(M1)'!$F$10:$Y$41,REKAP!D100)</f>
        <v>0</v>
      </c>
      <c r="G100" s="18">
        <f>COUNTIF('SIANG(M1)'!$F$10:$X$56,REKAP!D100)</f>
        <v>4</v>
      </c>
      <c r="H100" s="18">
        <f>COUNTIF('PAGI(M2)'!$F$10:$Z$48,REKAP!D100)</f>
        <v>4</v>
      </c>
      <c r="I100" s="20">
        <f t="shared" si="2"/>
        <v>8</v>
      </c>
    </row>
    <row r="101" spans="2:9" ht="26">
      <c r="B101" s="1">
        <f t="shared" si="3"/>
        <v>100</v>
      </c>
      <c r="C101" s="4" t="s">
        <v>343</v>
      </c>
      <c r="D101" s="14" t="s">
        <v>344</v>
      </c>
      <c r="F101" s="18">
        <f>COUNTIF('PAGI(M1)'!$F$10:$Y$41,REKAP!D101)</f>
        <v>0</v>
      </c>
      <c r="G101" s="18">
        <f>COUNTIF('SIANG(M1)'!$F$10:$X$56,REKAP!D101)</f>
        <v>0</v>
      </c>
      <c r="H101" s="18">
        <f>COUNTIF('PAGI(M2)'!$F$10:$Z$48,REKAP!D101)</f>
        <v>0</v>
      </c>
      <c r="I101" s="20">
        <f t="shared" si="2"/>
        <v>0</v>
      </c>
    </row>
    <row r="102" spans="2:9" ht="26">
      <c r="B102" s="1">
        <f t="shared" si="3"/>
        <v>101</v>
      </c>
      <c r="C102" s="6" t="s">
        <v>485</v>
      </c>
      <c r="D102" s="14" t="s">
        <v>93</v>
      </c>
      <c r="F102" s="18">
        <f>COUNTIF('PAGI(M1)'!$F$10:$Y$41,REKAP!D102)</f>
        <v>0</v>
      </c>
      <c r="G102" s="18">
        <f>COUNTIF('SIANG(M1)'!$F$10:$X$56,REKAP!D102)</f>
        <v>1</v>
      </c>
      <c r="H102" s="18">
        <f>COUNTIF('PAGI(M2)'!$F$10:$Z$48,REKAP!D102)</f>
        <v>0</v>
      </c>
      <c r="I102" s="20">
        <f t="shared" si="2"/>
        <v>1</v>
      </c>
    </row>
    <row r="103" spans="2:9" ht="26">
      <c r="B103" s="1">
        <f t="shared" si="3"/>
        <v>102</v>
      </c>
      <c r="C103" s="3" t="s">
        <v>367</v>
      </c>
      <c r="D103" s="14" t="s">
        <v>60</v>
      </c>
      <c r="F103" s="18">
        <f>COUNTIF('PAGI(M1)'!$F$10:$Y$41,REKAP!D103)</f>
        <v>2</v>
      </c>
      <c r="G103" s="18">
        <f>COUNTIF('SIANG(M1)'!$F$10:$X$56,REKAP!D103)</f>
        <v>0</v>
      </c>
      <c r="H103" s="18">
        <f>COUNTIF('PAGI(M2)'!$F$10:$Z$48,REKAP!D103)</f>
        <v>2</v>
      </c>
      <c r="I103" s="20">
        <f t="shared" si="2"/>
        <v>4</v>
      </c>
    </row>
    <row r="104" spans="2:9" ht="26">
      <c r="B104" s="1">
        <f t="shared" si="3"/>
        <v>103</v>
      </c>
      <c r="C104" s="4" t="s">
        <v>347</v>
      </c>
      <c r="D104" s="15" t="s">
        <v>348</v>
      </c>
      <c r="F104" s="18">
        <f>COUNTIF('PAGI(M1)'!$F$10:$Y$41,REKAP!D104)</f>
        <v>0</v>
      </c>
      <c r="G104" s="18">
        <f>COUNTIF('SIANG(M1)'!$F$10:$X$56,REKAP!D104)</f>
        <v>0</v>
      </c>
      <c r="H104" s="18">
        <f>COUNTIF('PAGI(M2)'!$F$10:$Z$48,REKAP!D104)</f>
        <v>0</v>
      </c>
      <c r="I104" s="20">
        <f t="shared" si="2"/>
        <v>0</v>
      </c>
    </row>
    <row r="105" spans="2:9" ht="26">
      <c r="B105" s="1">
        <f t="shared" si="3"/>
        <v>104</v>
      </c>
      <c r="C105" s="3" t="s">
        <v>390</v>
      </c>
      <c r="D105" s="14" t="s">
        <v>391</v>
      </c>
      <c r="F105" s="18">
        <f>COUNTIF('PAGI(M1)'!$F$10:$Y$41,REKAP!D105)</f>
        <v>0</v>
      </c>
      <c r="G105" s="18">
        <f>COUNTIF('SIANG(M1)'!$F$10:$X$56,REKAP!D105)</f>
        <v>0</v>
      </c>
      <c r="H105" s="18">
        <f>COUNTIF('PAGI(M2)'!$F$10:$Z$48,REKAP!D105)</f>
        <v>0</v>
      </c>
      <c r="I105" s="20">
        <f t="shared" si="2"/>
        <v>0</v>
      </c>
    </row>
    <row r="106" spans="2:9" ht="26">
      <c r="B106" s="1">
        <f t="shared" si="3"/>
        <v>105</v>
      </c>
      <c r="C106" s="4" t="s">
        <v>436</v>
      </c>
      <c r="D106" s="14" t="s">
        <v>80</v>
      </c>
      <c r="F106" s="18">
        <f>COUNTIF('PAGI(M1)'!$F$10:$Y$41,REKAP!D106)</f>
        <v>6</v>
      </c>
      <c r="G106" s="18">
        <f>COUNTIF('SIANG(M1)'!$F$10:$X$56,REKAP!D106)</f>
        <v>1</v>
      </c>
      <c r="H106" s="18">
        <f>COUNTIF('PAGI(M2)'!$F$10:$Z$48,REKAP!D106)</f>
        <v>1</v>
      </c>
      <c r="I106" s="20">
        <f t="shared" si="2"/>
        <v>8</v>
      </c>
    </row>
    <row r="107" spans="2:9" ht="26">
      <c r="B107" s="1">
        <f t="shared" si="3"/>
        <v>106</v>
      </c>
      <c r="C107" s="6" t="s">
        <v>442</v>
      </c>
      <c r="D107" s="13" t="s">
        <v>251</v>
      </c>
      <c r="F107" s="18">
        <f>COUNTIF('PAGI(M1)'!$F$10:$Y$41,REKAP!D107)</f>
        <v>2</v>
      </c>
      <c r="G107" s="18">
        <f>COUNTIF('SIANG(M1)'!$F$10:$X$56,REKAP!D107)</f>
        <v>0</v>
      </c>
      <c r="H107" s="18">
        <f>COUNTIF('PAGI(M2)'!$F$10:$Z$48,REKAP!D107)</f>
        <v>2</v>
      </c>
      <c r="I107" s="20">
        <f t="shared" si="2"/>
        <v>4</v>
      </c>
    </row>
    <row r="108" spans="2:9" ht="26">
      <c r="B108" s="1">
        <f t="shared" si="3"/>
        <v>107</v>
      </c>
      <c r="C108" s="3" t="s">
        <v>355</v>
      </c>
      <c r="D108" s="14" t="s">
        <v>356</v>
      </c>
      <c r="F108" s="18">
        <f>COUNTIF('PAGI(M1)'!$F$10:$Y$41,REKAP!D108)</f>
        <v>0</v>
      </c>
      <c r="G108" s="18">
        <f>COUNTIF('SIANG(M1)'!$F$10:$X$56,REKAP!D108)</f>
        <v>0</v>
      </c>
      <c r="H108" s="18">
        <f>COUNTIF('PAGI(M2)'!$F$10:$Z$48,REKAP!D108)</f>
        <v>0</v>
      </c>
      <c r="I108" s="20">
        <f t="shared" si="2"/>
        <v>0</v>
      </c>
    </row>
    <row r="109" spans="2:9" ht="26">
      <c r="B109" s="1">
        <f t="shared" si="3"/>
        <v>108</v>
      </c>
      <c r="C109" s="11" t="s">
        <v>395</v>
      </c>
      <c r="D109" s="14" t="s">
        <v>101</v>
      </c>
      <c r="F109" s="18">
        <f>COUNTIF('PAGI(M1)'!$F$10:$Y$41,REKAP!D109)</f>
        <v>2</v>
      </c>
      <c r="G109" s="18">
        <f>COUNTIF('SIANG(M1)'!$F$10:$X$56,REKAP!D109)</f>
        <v>0</v>
      </c>
      <c r="H109" s="18">
        <f>COUNTIF('PAGI(M2)'!$F$10:$Z$48,REKAP!D109)</f>
        <v>0</v>
      </c>
      <c r="I109" s="20">
        <f t="shared" si="2"/>
        <v>2</v>
      </c>
    </row>
    <row r="110" spans="2:9" ht="26">
      <c r="B110" s="1">
        <f t="shared" si="3"/>
        <v>109</v>
      </c>
      <c r="C110" s="6" t="s">
        <v>421</v>
      </c>
      <c r="D110" s="13" t="s">
        <v>106</v>
      </c>
      <c r="F110" s="18">
        <f>COUNTIF('PAGI(M1)'!$F$10:$Y$41,REKAP!D110)</f>
        <v>0</v>
      </c>
      <c r="G110" s="18">
        <f>COUNTIF('SIANG(M1)'!$F$10:$X$56,REKAP!D110)</f>
        <v>1</v>
      </c>
      <c r="H110" s="18">
        <f>COUNTIF('PAGI(M2)'!$F$10:$Z$48,REKAP!D110)</f>
        <v>3</v>
      </c>
      <c r="I110" s="20">
        <f t="shared" si="2"/>
        <v>4</v>
      </c>
    </row>
    <row r="111" spans="2:9" ht="26">
      <c r="B111" s="1">
        <f t="shared" si="3"/>
        <v>110</v>
      </c>
      <c r="C111" s="4" t="s">
        <v>322</v>
      </c>
      <c r="D111" s="12" t="s">
        <v>323</v>
      </c>
      <c r="F111" s="18">
        <f>COUNTIF('PAGI(M1)'!$F$10:$Y$41,REKAP!D111)</f>
        <v>0</v>
      </c>
      <c r="G111" s="18">
        <f>COUNTIF('SIANG(M1)'!$F$10:$X$56,REKAP!D111)</f>
        <v>0</v>
      </c>
      <c r="H111" s="18">
        <f>COUNTIF('PAGI(M2)'!$F$10:$Z$48,REKAP!D111)</f>
        <v>0</v>
      </c>
      <c r="I111" s="20">
        <f t="shared" si="2"/>
        <v>0</v>
      </c>
    </row>
    <row r="112" spans="2:9" ht="26">
      <c r="B112" s="1">
        <f t="shared" si="3"/>
        <v>111</v>
      </c>
      <c r="C112" s="6" t="s">
        <v>454</v>
      </c>
      <c r="D112" s="13" t="s">
        <v>283</v>
      </c>
      <c r="F112" s="18">
        <f>COUNTIF('PAGI(M1)'!$F$10:$Y$41,REKAP!D112)</f>
        <v>0</v>
      </c>
      <c r="G112" s="18">
        <f>COUNTIF('SIANG(M1)'!$F$10:$X$56,REKAP!D112)</f>
        <v>4</v>
      </c>
      <c r="H112" s="18">
        <f>COUNTIF('PAGI(M2)'!$F$10:$Z$48,REKAP!D112)</f>
        <v>0</v>
      </c>
      <c r="I112" s="20">
        <f t="shared" si="2"/>
        <v>4</v>
      </c>
    </row>
    <row r="113" spans="2:9" ht="26">
      <c r="B113" s="21">
        <f t="shared" si="3"/>
        <v>112</v>
      </c>
      <c r="C113" s="22" t="s">
        <v>455</v>
      </c>
      <c r="D113" s="23" t="s">
        <v>456</v>
      </c>
      <c r="E113" s="24"/>
      <c r="F113" s="25">
        <f>COUNTIF('PAGI(M1)'!$F$10:$Y$41,REKAP!D113)</f>
        <v>0</v>
      </c>
      <c r="G113" s="18">
        <f>COUNTIF('SIANG(M1)'!$F$10:$X$56,REKAP!D113)</f>
        <v>0</v>
      </c>
      <c r="H113" s="25">
        <f>COUNTIF('PAGI(M2)'!$F$10:$Z$48,REKAP!D113)</f>
        <v>0</v>
      </c>
      <c r="I113" s="26">
        <f t="shared" si="2"/>
        <v>0</v>
      </c>
    </row>
    <row r="114" spans="2:9" ht="26">
      <c r="B114" s="1">
        <f t="shared" si="3"/>
        <v>113</v>
      </c>
      <c r="C114" s="11" t="s">
        <v>396</v>
      </c>
      <c r="D114" s="14" t="s">
        <v>397</v>
      </c>
      <c r="F114" s="18">
        <f>COUNTIF('PAGI(M1)'!$F$10:$Y$41,REKAP!D114)</f>
        <v>0</v>
      </c>
      <c r="G114" s="18">
        <f>COUNTIF('SIANG(M1)'!$F$10:$X$56,REKAP!D114)</f>
        <v>0</v>
      </c>
      <c r="H114" s="18">
        <f>COUNTIF('PAGI(M2)'!$F$10:$Z$48,REKAP!D114)</f>
        <v>0</v>
      </c>
      <c r="I114" s="20">
        <f t="shared" si="2"/>
        <v>0</v>
      </c>
    </row>
    <row r="115" spans="2:9" ht="26">
      <c r="B115" s="1">
        <f t="shared" si="3"/>
        <v>114</v>
      </c>
      <c r="C115" s="11" t="s">
        <v>491</v>
      </c>
      <c r="D115" s="14" t="s">
        <v>69</v>
      </c>
      <c r="F115" s="18">
        <f>COUNTIF('PAGI(M1)'!$F$10:$Y$41,REKAP!D115)</f>
        <v>2</v>
      </c>
      <c r="G115" s="18">
        <f>COUNTIF('SIANG(M1)'!$F$10:$X$56,REKAP!D115)</f>
        <v>0</v>
      </c>
      <c r="H115" s="18">
        <f>COUNTIF('PAGI(M2)'!$F$10:$Z$48,REKAP!D115)</f>
        <v>1</v>
      </c>
      <c r="I115" s="20">
        <f t="shared" ref="I115:I116" si="4">SUM(F115:H115)</f>
        <v>3</v>
      </c>
    </row>
    <row r="116" spans="2:9" ht="26">
      <c r="B116" s="1">
        <f t="shared" si="3"/>
        <v>115</v>
      </c>
      <c r="C116" s="4" t="s">
        <v>336</v>
      </c>
      <c r="D116" s="12" t="s">
        <v>37</v>
      </c>
      <c r="F116" s="18">
        <f>COUNTIF('PAGI(M1)'!$F$10:$Y$41,REKAP!D116)</f>
        <v>4</v>
      </c>
      <c r="G116" s="18">
        <f>COUNTIF('SIANG(M1)'!$F$10:$X$56,REKAP!D116)</f>
        <v>3</v>
      </c>
      <c r="H116" s="18">
        <f>COUNTIF('PAGI(M2)'!$F$10:$Z$48,REKAP!D116)</f>
        <v>1</v>
      </c>
      <c r="I116" s="20">
        <f t="shared" si="4"/>
        <v>8</v>
      </c>
    </row>
    <row r="117" spans="2:9" ht="26">
      <c r="B117" s="1">
        <f t="shared" si="3"/>
        <v>116</v>
      </c>
      <c r="C117" s="7" t="s">
        <v>373</v>
      </c>
      <c r="D117" s="15" t="s">
        <v>374</v>
      </c>
      <c r="F117" s="18">
        <f>COUNTIF('PAGI(M1)'!$F$10:$Y$41,REKAP!D117)</f>
        <v>0</v>
      </c>
      <c r="G117" s="18">
        <f>COUNTIF('SIANG(M1)'!$F$10:$X$56,REKAP!D117)</f>
        <v>0</v>
      </c>
      <c r="H117" s="18">
        <f>COUNTIF('PAGI(M2)'!$F$10:$Z$48,REKAP!D117)</f>
        <v>0</v>
      </c>
      <c r="I117" s="20">
        <f t="shared" si="2"/>
        <v>0</v>
      </c>
    </row>
    <row r="118" spans="2:9" ht="26">
      <c r="B118" s="1">
        <f t="shared" si="3"/>
        <v>117</v>
      </c>
      <c r="C118" s="6" t="s">
        <v>467</v>
      </c>
      <c r="D118" s="15" t="s">
        <v>468</v>
      </c>
      <c r="F118" s="18">
        <f>COUNTIF('PAGI(M1)'!$F$10:$Y$41,REKAP!D118)</f>
        <v>0</v>
      </c>
      <c r="G118" s="18">
        <f>COUNTIF('SIANG(M1)'!$F$10:$X$56,REKAP!D118)</f>
        <v>0</v>
      </c>
      <c r="H118" s="18">
        <f>COUNTIF('PAGI(M2)'!$F$10:$Z$48,REKAP!D118)</f>
        <v>0</v>
      </c>
      <c r="I118" s="20">
        <f t="shared" si="2"/>
        <v>0</v>
      </c>
    </row>
    <row r="119" spans="2:9" ht="26">
      <c r="B119" s="1">
        <f t="shared" si="3"/>
        <v>118</v>
      </c>
      <c r="C119" s="6" t="s">
        <v>469</v>
      </c>
      <c r="D119" s="14" t="s">
        <v>250</v>
      </c>
      <c r="F119" s="18">
        <f>COUNTIF('PAGI(M1)'!$F$10:$Y$41,REKAP!D119)</f>
        <v>2</v>
      </c>
      <c r="G119" s="18">
        <f>COUNTIF('SIANG(M1)'!$F$10:$X$56,REKAP!D119)</f>
        <v>2</v>
      </c>
      <c r="H119" s="18">
        <f>COUNTIF('PAGI(M2)'!$F$10:$Z$48,REKAP!D119)</f>
        <v>2</v>
      </c>
      <c r="I119" s="20">
        <f t="shared" si="2"/>
        <v>6</v>
      </c>
    </row>
    <row r="120" spans="2:9" ht="26">
      <c r="B120" s="1">
        <f t="shared" si="3"/>
        <v>119</v>
      </c>
      <c r="C120" s="6" t="s">
        <v>434</v>
      </c>
      <c r="D120" s="14" t="s">
        <v>297</v>
      </c>
      <c r="F120" s="18">
        <f>COUNTIF('PAGI(M1)'!$F$10:$Y$41,REKAP!D120)</f>
        <v>0</v>
      </c>
      <c r="G120" s="18">
        <f>COUNTIF('SIANG(M1)'!$F$10:$X$56,REKAP!D120)</f>
        <v>2</v>
      </c>
      <c r="H120" s="18">
        <f>COUNTIF('PAGI(M2)'!$F$10:$Z$48,REKAP!D120)</f>
        <v>0</v>
      </c>
      <c r="I120" s="20">
        <f t="shared" si="2"/>
        <v>2</v>
      </c>
    </row>
    <row r="121" spans="2:9" ht="26">
      <c r="B121" s="1">
        <f t="shared" si="3"/>
        <v>120</v>
      </c>
      <c r="C121" s="3" t="s">
        <v>375</v>
      </c>
      <c r="D121" s="12" t="s">
        <v>376</v>
      </c>
      <c r="F121" s="18">
        <f>COUNTIF('PAGI(M1)'!$F$10:$Y$41,REKAP!D121)</f>
        <v>0</v>
      </c>
      <c r="G121" s="18">
        <f>COUNTIF('SIANG(M1)'!$F$10:$X$56,REKAP!D121)</f>
        <v>0</v>
      </c>
      <c r="H121" s="18">
        <f>COUNTIF('PAGI(M2)'!$F$10:$Z$48,REKAP!D121)</f>
        <v>0</v>
      </c>
      <c r="I121" s="20">
        <f t="shared" si="2"/>
        <v>0</v>
      </c>
    </row>
    <row r="122" spans="2:9" ht="26">
      <c r="B122" s="1">
        <f t="shared" si="3"/>
        <v>121</v>
      </c>
      <c r="C122" s="3" t="s">
        <v>393</v>
      </c>
      <c r="D122" s="14" t="s">
        <v>46</v>
      </c>
      <c r="F122" s="18">
        <f>COUNTIF('PAGI(M1)'!$F$10:$Y$41,REKAP!D122)</f>
        <v>3</v>
      </c>
      <c r="G122" s="18">
        <f>COUNTIF('SIANG(M1)'!$F$10:$X$56,REKAP!D122)</f>
        <v>2</v>
      </c>
      <c r="H122" s="18">
        <f>COUNTIF('PAGI(M2)'!$F$10:$Z$48,REKAP!D122)</f>
        <v>1</v>
      </c>
      <c r="I122" s="20">
        <f t="shared" si="2"/>
        <v>6</v>
      </c>
    </row>
    <row r="123" spans="2:9" ht="26">
      <c r="B123" s="1">
        <f t="shared" si="3"/>
        <v>122</v>
      </c>
      <c r="C123" s="6" t="s">
        <v>408</v>
      </c>
      <c r="D123" s="14" t="s">
        <v>23</v>
      </c>
      <c r="F123" s="18">
        <f>COUNTIF('PAGI(M1)'!$F$10:$Y$41,REKAP!D123)</f>
        <v>2</v>
      </c>
      <c r="G123" s="18">
        <f>COUNTIF('SIANG(M1)'!$F$10:$X$56,REKAP!D123)</f>
        <v>0</v>
      </c>
      <c r="H123" s="18">
        <f>COUNTIF('PAGI(M2)'!$F$10:$Z$48,REKAP!D123)</f>
        <v>2</v>
      </c>
      <c r="I123" s="20">
        <f t="shared" si="2"/>
        <v>4</v>
      </c>
    </row>
    <row r="124" spans="2:9" ht="26">
      <c r="B124" s="1">
        <f t="shared" si="3"/>
        <v>123</v>
      </c>
      <c r="C124" s="6" t="s">
        <v>472</v>
      </c>
      <c r="D124" s="14" t="s">
        <v>74</v>
      </c>
      <c r="F124" s="18">
        <f>COUNTIF('PAGI(M1)'!$F$10:$Y$41,REKAP!D124)</f>
        <v>0</v>
      </c>
      <c r="G124" s="18">
        <f>COUNTIF('SIANG(M1)'!$F$10:$X$56,REKAP!D124)</f>
        <v>0</v>
      </c>
      <c r="H124" s="18">
        <f>COUNTIF('PAGI(M2)'!$F$10:$Z$48,REKAP!D124)</f>
        <v>2</v>
      </c>
      <c r="I124" s="20">
        <f t="shared" si="2"/>
        <v>2</v>
      </c>
    </row>
    <row r="125" spans="2:9" ht="26">
      <c r="B125" s="1">
        <f t="shared" si="3"/>
        <v>124</v>
      </c>
      <c r="C125" s="9" t="s">
        <v>324</v>
      </c>
      <c r="D125" s="15" t="s">
        <v>68</v>
      </c>
      <c r="F125" s="18">
        <f>COUNTIF('PAGI(M1)'!$F$10:$Y$41,REKAP!D125)</f>
        <v>1</v>
      </c>
      <c r="G125" s="18">
        <f>COUNTIF('SIANG(M1)'!$F$10:$X$56,REKAP!D125)</f>
        <v>2</v>
      </c>
      <c r="H125" s="18">
        <f>COUNTIF('PAGI(M2)'!$F$10:$Z$48,REKAP!D125)</f>
        <v>2</v>
      </c>
      <c r="I125" s="20">
        <f t="shared" si="2"/>
        <v>5</v>
      </c>
    </row>
    <row r="126" spans="2:9" ht="26">
      <c r="B126" s="1">
        <f t="shared" si="3"/>
        <v>125</v>
      </c>
      <c r="C126" s="11" t="s">
        <v>385</v>
      </c>
      <c r="D126" s="14" t="s">
        <v>110</v>
      </c>
      <c r="F126" s="18">
        <f>COUNTIF('PAGI(M1)'!$F$10:$Y$41,REKAP!D126)</f>
        <v>2</v>
      </c>
      <c r="G126" s="18">
        <f>COUNTIF('SIANG(M1)'!$F$10:$X$56,REKAP!D126)</f>
        <v>0</v>
      </c>
      <c r="H126" s="18">
        <f>COUNTIF('PAGI(M2)'!$F$10:$Z$48,REKAP!D126)</f>
        <v>0</v>
      </c>
      <c r="I126" s="20">
        <f t="shared" si="2"/>
        <v>2</v>
      </c>
    </row>
    <row r="127" spans="2:9" ht="26">
      <c r="B127" s="1">
        <f t="shared" si="3"/>
        <v>126</v>
      </c>
      <c r="C127" s="6" t="s">
        <v>478</v>
      </c>
      <c r="D127" s="17" t="s">
        <v>208</v>
      </c>
      <c r="F127" s="18">
        <f>COUNTIF('PAGI(M1)'!$F$10:$Y$41,REKAP!D127)</f>
        <v>2</v>
      </c>
      <c r="G127" s="18">
        <f>COUNTIF('SIANG(M1)'!$F$10:$X$56,REKAP!D127)</f>
        <v>0</v>
      </c>
      <c r="H127" s="18">
        <f>COUNTIF('PAGI(M2)'!$F$10:$Z$48,REKAP!D127)</f>
        <v>2</v>
      </c>
      <c r="I127" s="20">
        <f t="shared" si="2"/>
        <v>4</v>
      </c>
    </row>
    <row r="128" spans="2:9" ht="26">
      <c r="B128" s="1">
        <f t="shared" si="3"/>
        <v>127</v>
      </c>
      <c r="C128" s="3" t="s">
        <v>379</v>
      </c>
      <c r="D128" s="14" t="s">
        <v>380</v>
      </c>
      <c r="F128" s="18">
        <f>COUNTIF('PAGI(M1)'!$F$10:$Y$41,REKAP!D128)</f>
        <v>0</v>
      </c>
      <c r="G128" s="18">
        <f>COUNTIF('SIANG(M1)'!$F$10:$X$56,REKAP!D128)</f>
        <v>0</v>
      </c>
      <c r="H128" s="18">
        <f>COUNTIF('PAGI(M2)'!$F$10:$Z$48,REKAP!D128)</f>
        <v>0</v>
      </c>
      <c r="I128" s="20">
        <f t="shared" si="2"/>
        <v>0</v>
      </c>
    </row>
    <row r="129" spans="2:9" ht="26">
      <c r="B129" s="1">
        <f t="shared" si="3"/>
        <v>128</v>
      </c>
      <c r="C129" s="6" t="s">
        <v>447</v>
      </c>
      <c r="D129" s="14" t="s">
        <v>44</v>
      </c>
      <c r="F129" s="18">
        <f>COUNTIF('PAGI(M1)'!$F$10:$Y$41,REKAP!D129)</f>
        <v>0</v>
      </c>
      <c r="G129" s="18">
        <f>COUNTIF('SIANG(M1)'!$F$10:$X$56,REKAP!D129)</f>
        <v>2</v>
      </c>
      <c r="H129" s="18">
        <f>COUNTIF('PAGI(M2)'!$F$10:$Z$48,REKAP!D129)</f>
        <v>2</v>
      </c>
      <c r="I129" s="20">
        <f t="shared" si="2"/>
        <v>4</v>
      </c>
    </row>
    <row r="130" spans="2:9" ht="26">
      <c r="B130" s="1">
        <f t="shared" si="3"/>
        <v>129</v>
      </c>
      <c r="C130" s="6" t="s">
        <v>433</v>
      </c>
      <c r="D130" s="14" t="s">
        <v>31</v>
      </c>
      <c r="F130" s="18">
        <f>COUNTIF('PAGI(M1)'!$F$10:$Y$41,REKAP!D130)</f>
        <v>0</v>
      </c>
      <c r="G130" s="18">
        <f>COUNTIF('SIANG(M1)'!$F$10:$X$56,REKAP!D130)</f>
        <v>2</v>
      </c>
      <c r="H130" s="18">
        <f>COUNTIF('PAGI(M2)'!$F$10:$Z$48,REKAP!D130)</f>
        <v>0</v>
      </c>
      <c r="I130" s="20">
        <f t="shared" si="2"/>
        <v>2</v>
      </c>
    </row>
    <row r="131" spans="2:9" ht="26">
      <c r="B131" s="1">
        <f t="shared" si="3"/>
        <v>130</v>
      </c>
      <c r="C131" s="4" t="s">
        <v>321</v>
      </c>
      <c r="D131" s="15" t="s">
        <v>122</v>
      </c>
      <c r="F131" s="18">
        <f>COUNTIF('PAGI(M1)'!$F$10:$Y$41,REKAP!D131)</f>
        <v>2</v>
      </c>
      <c r="G131" s="18">
        <f>COUNTIF('SIANG(M1)'!$F$10:$X$56,REKAP!D131)</f>
        <v>1</v>
      </c>
      <c r="H131" s="18">
        <f>COUNTIF('PAGI(M2)'!$F$10:$Z$48,REKAP!D131)</f>
        <v>4</v>
      </c>
      <c r="I131" s="20">
        <f t="shared" si="2"/>
        <v>7</v>
      </c>
    </row>
    <row r="132" spans="2:9" ht="26">
      <c r="B132" s="1">
        <f t="shared" si="3"/>
        <v>131</v>
      </c>
      <c r="C132" s="6" t="s">
        <v>450</v>
      </c>
      <c r="D132" s="14" t="s">
        <v>307</v>
      </c>
      <c r="F132" s="18">
        <f>COUNTIF('PAGI(M1)'!$F$10:$Y$41,REKAP!D132)</f>
        <v>0</v>
      </c>
      <c r="G132" s="18">
        <f>COUNTIF('SIANG(M1)'!$F$10:$X$56,REKAP!D132)</f>
        <v>0</v>
      </c>
      <c r="H132" s="18">
        <f>COUNTIF('PAGI(M2)'!$F$10:$Z$48,REKAP!D132)</f>
        <v>2</v>
      </c>
      <c r="I132" s="20">
        <f t="shared" si="2"/>
        <v>2</v>
      </c>
    </row>
    <row r="133" spans="2:9" ht="26">
      <c r="B133" s="1">
        <f t="shared" si="3"/>
        <v>132</v>
      </c>
      <c r="C133" s="6" t="s">
        <v>418</v>
      </c>
      <c r="D133" s="14" t="s">
        <v>14</v>
      </c>
      <c r="F133" s="18">
        <f>COUNTIF('PAGI(M1)'!$F$10:$Y$41,REKAP!D133)</f>
        <v>2</v>
      </c>
      <c r="G133" s="18">
        <f>COUNTIF('SIANG(M1)'!$F$10:$X$56,REKAP!D133)</f>
        <v>3</v>
      </c>
      <c r="H133" s="18">
        <f>COUNTIF('PAGI(M2)'!$F$10:$Z$48,REKAP!D133)</f>
        <v>1</v>
      </c>
      <c r="I133" s="20">
        <f t="shared" ref="I133:I134" si="5">SUM(F133:H133)</f>
        <v>6</v>
      </c>
    </row>
    <row r="134" spans="2:9" ht="26">
      <c r="B134" s="1">
        <f t="shared" ref="B134" si="6">B133+1</f>
        <v>133</v>
      </c>
      <c r="C134" s="6" t="s">
        <v>479</v>
      </c>
      <c r="D134" s="14" t="s">
        <v>282</v>
      </c>
      <c r="F134" s="18">
        <f>COUNTIF('PAGI(M1)'!$F$10:$Y$41,REKAP!D134)</f>
        <v>0</v>
      </c>
      <c r="G134" s="18">
        <f>COUNTIF('SIANG(M1)'!$F$10:$X$56,REKAP!D134)</f>
        <v>1</v>
      </c>
      <c r="H134" s="18">
        <f>COUNTIF('PAGI(M2)'!$F$10:$Z$48,REKAP!D134)</f>
        <v>0</v>
      </c>
      <c r="I134" s="20">
        <f t="shared" si="5"/>
        <v>1</v>
      </c>
    </row>
  </sheetData>
  <sortState ref="C2:D134">
    <sortCondition ref="D2:D1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PAGI(M1)</vt:lpstr>
      <vt:lpstr>SIANG(M1)</vt:lpstr>
      <vt:lpstr>PAGI(M2)</vt:lpstr>
      <vt:lpstr>REKAP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2022-05-15T14:02:07Z</dcterms:created>
  <dcterms:modified xsi:type="dcterms:W3CDTF">2023-11-13T02:48:43Z</dcterms:modified>
</cp:coreProperties>
</file>