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135" windowHeight="8130"/>
  </bookViews>
  <sheets>
    <sheet name="TULIS-3" sheetId="2" r:id="rId1"/>
    <sheet name="INTERVIEW-3" sheetId="3" r:id="rId2"/>
  </sheets>
  <calcPr calcId="144525"/>
</workbook>
</file>

<file path=xl/calcChain.xml><?xml version="1.0" encoding="utf-8"?>
<calcChain xmlns="http://schemas.openxmlformats.org/spreadsheetml/2006/main">
  <c r="A54" i="2" l="1"/>
  <c r="A56" i="2" s="1"/>
  <c r="A57" i="2" s="1"/>
  <c r="A59" i="2" s="1"/>
  <c r="A53" i="2"/>
  <c r="A47" i="2"/>
  <c r="A48" i="2" s="1"/>
  <c r="A50" i="2" s="1"/>
  <c r="A41" i="2"/>
  <c r="A42" i="2" s="1"/>
  <c r="A44" i="2" s="1"/>
  <c r="G24" i="2"/>
  <c r="A19" i="2"/>
  <c r="A21" i="2" s="1"/>
  <c r="A22" i="2" s="1"/>
  <c r="A24" i="2" s="1"/>
  <c r="A25" i="2" s="1"/>
  <c r="A27" i="2" s="1"/>
  <c r="A28" i="2" s="1"/>
  <c r="A30" i="2" s="1"/>
  <c r="A18" i="2"/>
  <c r="A15" i="2"/>
  <c r="A10" i="2"/>
  <c r="A12" i="2" s="1"/>
  <c r="A9" i="2"/>
  <c r="B67" i="3" l="1"/>
  <c r="B61" i="3"/>
  <c r="B62" i="3" s="1"/>
  <c r="B64" i="3" s="1"/>
  <c r="B52" i="3"/>
  <c r="B25" i="3"/>
  <c r="B26" i="3" s="1"/>
  <c r="B28" i="3" s="1"/>
  <c r="B29" i="3" s="1"/>
  <c r="B31" i="3" s="1"/>
  <c r="B32" i="3" s="1"/>
  <c r="B34" i="3" s="1"/>
  <c r="B35" i="3" s="1"/>
  <c r="B37" i="3" s="1"/>
  <c r="B38" i="3" s="1"/>
  <c r="B40" i="3" s="1"/>
  <c r="B41" i="3" s="1"/>
  <c r="B43" i="3" s="1"/>
  <c r="B44" i="3" s="1"/>
  <c r="B46" i="3" s="1"/>
  <c r="B47" i="3" s="1"/>
  <c r="B49" i="3" s="1"/>
  <c r="B19" i="3"/>
  <c r="B20" i="3" s="1"/>
  <c r="B22" i="3" s="1"/>
  <c r="A23" i="3"/>
  <c r="B10" i="3"/>
  <c r="B11" i="3" s="1"/>
  <c r="B13" i="3" s="1"/>
  <c r="B14" i="3" s="1"/>
  <c r="B16" i="3" s="1"/>
  <c r="J75" i="3" l="1"/>
  <c r="A11" i="3" l="1"/>
  <c r="A14" i="3" s="1"/>
  <c r="A26" i="3" s="1"/>
  <c r="A29" i="3" s="1"/>
  <c r="A32" i="3" s="1"/>
  <c r="A35" i="3" s="1"/>
  <c r="A38" i="3" s="1"/>
  <c r="A41" i="3" s="1"/>
  <c r="A44" i="3" s="1"/>
  <c r="A47" i="3" s="1"/>
  <c r="A50" i="3" s="1"/>
  <c r="A53" i="3" s="1"/>
  <c r="A56" i="3" s="1"/>
  <c r="A59" i="3" s="1"/>
  <c r="A62" i="3" l="1"/>
  <c r="A65" i="3" s="1"/>
  <c r="A68" i="3" s="1"/>
  <c r="A71" i="3" s="1"/>
  <c r="A74" i="3" s="1"/>
  <c r="B68" i="3"/>
  <c r="B70" i="3" s="1"/>
  <c r="B71" i="3" s="1"/>
  <c r="B73" i="3" s="1"/>
  <c r="B74" i="3" s="1"/>
  <c r="B76" i="3" s="1"/>
  <c r="B77" i="3" s="1"/>
  <c r="B79" i="3" s="1"/>
  <c r="B80" i="3" s="1"/>
  <c r="B82" i="3" s="1"/>
  <c r="B53" i="3"/>
  <c r="B55" i="3" s="1"/>
  <c r="B56" i="3" s="1"/>
  <c r="B58" i="3" s="1"/>
  <c r="A77" i="3" l="1"/>
  <c r="A80" i="3" s="1"/>
</calcChain>
</file>

<file path=xl/sharedStrings.xml><?xml version="1.0" encoding="utf-8"?>
<sst xmlns="http://schemas.openxmlformats.org/spreadsheetml/2006/main" count="193" uniqueCount="84">
  <si>
    <t>NO</t>
  </si>
  <si>
    <t>NOMOR PESERTA</t>
  </si>
  <si>
    <t>S/D</t>
  </si>
  <si>
    <t>Tempat : Ruang JANGER RESTAURANT 1</t>
  </si>
  <si>
    <t>Tempat : Ruang JANGER RESTAURANT 2</t>
  </si>
  <si>
    <t>Tempat : Ruang KECAK RESTAURANT 1</t>
  </si>
  <si>
    <t>Tempat : Ruang KECAK RESTAURANT 2</t>
  </si>
  <si>
    <t>Tempat : Ruang KECAK RESTAURANT 3</t>
  </si>
  <si>
    <t>Tempat : Ruang AUDITORIUM 1</t>
  </si>
  <si>
    <t>Tempat : Ruang AUDITORIUM 2</t>
  </si>
  <si>
    <t>WAKTU, TEMPAT DAN PEWAWANCARA</t>
  </si>
  <si>
    <t>TANDA TANGAN</t>
  </si>
  <si>
    <t>PENGAMBILAN</t>
  </si>
  <si>
    <t>PENGEMBALIAN</t>
  </si>
  <si>
    <t>Tempat : Ruang PERPUSTAKAAN 1</t>
  </si>
  <si>
    <t>Tempat : Ruang PERPUSTAKAAN 2</t>
  </si>
  <si>
    <t>Tempat : Ruang F O PRAKTIK</t>
  </si>
  <si>
    <t>Tempat : Ruang G I - LAB KOMP</t>
  </si>
  <si>
    <t>Tempat : Ruang G I - LAB BAHASA</t>
  </si>
  <si>
    <t>Tempat : Ruang G I - LAB. MAKING BED</t>
  </si>
  <si>
    <t>Tempat : Ruang KECAK KITCHEN (CO)</t>
  </si>
  <si>
    <t>Tempat : Ruang SPA</t>
  </si>
  <si>
    <t>Tempat : Ruang KEPAGAWAIN YAYASAN</t>
  </si>
  <si>
    <t>Tempat : Ruang PRODI MKP</t>
  </si>
  <si>
    <r>
      <t xml:space="preserve">Tempat : Ruang </t>
    </r>
    <r>
      <rPr>
        <b/>
        <sz val="16"/>
        <color theme="1"/>
        <rFont val="Calibri"/>
        <family val="2"/>
        <scheme val="minor"/>
      </rPr>
      <t>RUANG KELAS BST</t>
    </r>
  </si>
  <si>
    <t>Tempat : Ruang JANGER KITCHEN 1</t>
  </si>
  <si>
    <t xml:space="preserve">Tempat : Ruang G I - 204 </t>
  </si>
  <si>
    <t>Tempat : Ruang JANGER KITCHEN 2</t>
  </si>
  <si>
    <t>Tempat : Ruang G I - LAB. MKP (DALAM)</t>
  </si>
  <si>
    <t>Tempat : Ruang LEGONG KITCHEN (CO)</t>
  </si>
  <si>
    <t>Waktu : 08.00 - 12,00 WITA</t>
  </si>
  <si>
    <t>DIV MPH</t>
  </si>
  <si>
    <t>DIV MKP</t>
  </si>
  <si>
    <t>DIII PHT</t>
  </si>
  <si>
    <t>DIII MTB</t>
  </si>
  <si>
    <t>DAFTAR PEMBAGIAN RUANGAN TES WAWANCARA</t>
  </si>
  <si>
    <t>I Nyoman Budawan, SH., M.Fil.H.</t>
  </si>
  <si>
    <t>Fatrisia Yulianie, SST.Par., M.Par</t>
  </si>
  <si>
    <t>A.A. Istri Ari Parwati, A.Md.Par., S.E</t>
  </si>
  <si>
    <t>I Gusti Made Suka Arnawa, S.E., M.M</t>
  </si>
  <si>
    <t>I Gusti Ayu Eka Suwintari, SST.Par., M.Par</t>
  </si>
  <si>
    <t>Ni Made Rinayanthi, S.Pd., M.Pd</t>
  </si>
  <si>
    <t>I Made Suantika, Am.Par</t>
  </si>
  <si>
    <t>I Made Ariana</t>
  </si>
  <si>
    <t>I Gede Dirga Surya Arya W, SST.,M.Si</t>
  </si>
  <si>
    <t>K Shanty Muni P, S.Pd., M.Par., M.Pro</t>
  </si>
  <si>
    <t xml:space="preserve">Tempat : Ruang LEGONG RESTORAN </t>
  </si>
  <si>
    <t>Ni Luh Kartini, A.Md.Par., SE.,M.Par</t>
  </si>
  <si>
    <t>GELOMBANG  III</t>
  </si>
  <si>
    <t>Made Donny Kusdaryana, S.S.</t>
  </si>
  <si>
    <t>Dr Kiki  Sanjaya, SST.Par.,SE.,M.Par</t>
  </si>
  <si>
    <t>I Made Krisna Adi Candra, S.Pd., M.Hum</t>
  </si>
  <si>
    <t>Ni Wayan Rena Mariani, S.Kom.,MM.Kom</t>
  </si>
  <si>
    <t>Putu Intan Nirmalasari, S.Tr. Par</t>
  </si>
  <si>
    <t>I Nyoman Arto Suprapto, S.T., M.Si</t>
  </si>
  <si>
    <t>I Ketut Muliadiasa, S.S.,M.Par</t>
  </si>
  <si>
    <t>Ir. Moh Agus Sutiarso, M.Par</t>
  </si>
  <si>
    <t>A.A.A.A. Suwi Arianty, SST.Par.,M.Par.,M.Rech</t>
  </si>
  <si>
    <t>I Made Trisna Semara, S.T.,M.Par</t>
  </si>
  <si>
    <t>Ni Luh Kurniayu Melati, S.ST.Par</t>
  </si>
  <si>
    <t>I Gst. Ayu Melistyari Dewi, S.ST.Par.,M.Par</t>
  </si>
  <si>
    <t>Putu Eka Wirawan, SST.Par.,M.Par</t>
  </si>
  <si>
    <t>Lampiran 1 : Pengumuman No. 022/MS.101/STPBI/8.VII/2019</t>
  </si>
  <si>
    <t>JADWAL TES TULIS DAN PENJELASAN PROGRAM</t>
  </si>
  <si>
    <r>
      <t xml:space="preserve">CALON MAHASISWA </t>
    </r>
    <r>
      <rPr>
        <b/>
        <sz val="48"/>
        <color theme="1"/>
        <rFont val="Calibri"/>
        <family val="2"/>
        <scheme val="minor"/>
      </rPr>
      <t>STPBI</t>
    </r>
  </si>
  <si>
    <t>GELOMBANG III</t>
  </si>
  <si>
    <t>SELASA, 9 JULI 2019</t>
  </si>
  <si>
    <t>PUKUL: 08.00 - 09.40</t>
  </si>
  <si>
    <t>PUKUL: 10.00 - 11.40</t>
  </si>
  <si>
    <t>TES TULIS BAHASA INGGRIS</t>
  </si>
  <si>
    <t>PENJELASAN PROGRAM</t>
  </si>
  <si>
    <t>LANTAI 1</t>
  </si>
  <si>
    <t>RUANG AUDITORIUM</t>
  </si>
  <si>
    <t>GEDUNG 1</t>
  </si>
  <si>
    <t>RUANG 103</t>
  </si>
  <si>
    <t>LANTAI 2</t>
  </si>
  <si>
    <t>RUANG 201</t>
  </si>
  <si>
    <t>RUANG 202</t>
  </si>
  <si>
    <t>RUANG 203</t>
  </si>
  <si>
    <t>LANTAI 3</t>
  </si>
  <si>
    <t>RUANG 301</t>
  </si>
  <si>
    <t>RUANG 302</t>
  </si>
  <si>
    <t>RUANG 204</t>
  </si>
  <si>
    <t>CALON MAHASISWA STPBI DAN SPB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</si>
</sst>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charset val="1"/>
      <scheme val="minor"/>
    </font>
    <font>
      <b/>
      <sz val="16"/>
      <color theme="1"/>
      <name val="Souvenir Lt BT"/>
      <family val="1"/>
    </font>
    <font>
      <b/>
      <sz val="13"/>
      <color theme="1"/>
      <name val="Calibri"/>
      <family val="2"/>
      <scheme val="minor"/>
    </font>
    <font>
      <sz val="18"/>
      <color theme="1"/>
      <name val="Calibri"/>
      <family val="2"/>
      <charset val="1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charset val="1"/>
      <scheme val="minor"/>
    </font>
    <font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7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21"/>
      <color theme="1"/>
      <name val="Aharoni"/>
      <charset val="177"/>
    </font>
    <font>
      <sz val="2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/>
    <xf numFmtId="0" fontId="5" fillId="2" borderId="0" xfId="0" applyFont="1" applyFill="1"/>
    <xf numFmtId="0" fontId="6" fillId="2" borderId="0" xfId="0" applyFont="1" applyFill="1"/>
    <xf numFmtId="0" fontId="6" fillId="2" borderId="1" xfId="0" applyFont="1" applyFill="1" applyBorder="1"/>
    <xf numFmtId="1" fontId="4" fillId="2" borderId="2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7" fillId="0" borderId="4" xfId="0" applyFont="1" applyBorder="1" applyAlignment="1">
      <alignment horizontal="right"/>
    </xf>
    <xf numFmtId="0" fontId="7" fillId="0" borderId="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Fill="1" applyBorder="1" applyAlignment="1">
      <alignment horizontal="right"/>
    </xf>
    <xf numFmtId="0" fontId="9" fillId="0" borderId="3" xfId="0" applyFont="1" applyBorder="1" applyAlignment="1">
      <alignment horizontal="left"/>
    </xf>
    <xf numFmtId="0" fontId="7" fillId="0" borderId="4" xfId="0" applyFont="1" applyBorder="1" applyAlignment="1">
      <alignment horizontal="right" wrapText="1"/>
    </xf>
    <xf numFmtId="0" fontId="7" fillId="0" borderId="3" xfId="0" applyFont="1" applyBorder="1" applyAlignment="1">
      <alignment horizontal="left" wrapText="1"/>
    </xf>
    <xf numFmtId="0" fontId="8" fillId="2" borderId="5" xfId="0" applyFont="1" applyFill="1" applyBorder="1" applyAlignment="1">
      <alignment horizontal="right"/>
    </xf>
    <xf numFmtId="0" fontId="12" fillId="2" borderId="6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3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7" fillId="2" borderId="8" xfId="0" applyFont="1" applyFill="1" applyBorder="1" applyAlignment="1">
      <alignment horizontal="center"/>
    </xf>
    <xf numFmtId="0" fontId="17" fillId="2" borderId="9" xfId="0" applyFont="1" applyFill="1" applyBorder="1" applyAlignment="1"/>
    <xf numFmtId="0" fontId="18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vertical="center" wrapText="1"/>
    </xf>
    <xf numFmtId="0" fontId="19" fillId="2" borderId="13" xfId="0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1" fontId="19" fillId="2" borderId="16" xfId="0" quotePrefix="1" applyNumberFormat="1" applyFont="1" applyFill="1" applyBorder="1" applyAlignment="1">
      <alignment horizontal="center"/>
    </xf>
    <xf numFmtId="0" fontId="19" fillId="2" borderId="17" xfId="0" quotePrefix="1" applyFont="1" applyFill="1" applyBorder="1" applyAlignment="1">
      <alignment horizontal="center"/>
    </xf>
    <xf numFmtId="1" fontId="19" fillId="2" borderId="18" xfId="0" applyNumberFormat="1" applyFont="1" applyFill="1" applyBorder="1" applyAlignment="1">
      <alignment horizontal="center"/>
    </xf>
    <xf numFmtId="0" fontId="19" fillId="2" borderId="19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14" xfId="0" quotePrefix="1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/>
    </xf>
    <xf numFmtId="0" fontId="20" fillId="2" borderId="12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17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workbookViewId="0">
      <selection activeCell="A6" sqref="A6:B6"/>
    </sheetView>
  </sheetViews>
  <sheetFormatPr defaultRowHeight="15"/>
  <cols>
    <col min="1" max="1" width="28.28515625" customWidth="1"/>
    <col min="2" max="2" width="30" customWidth="1"/>
    <col min="3" max="3" width="48.140625" customWidth="1"/>
  </cols>
  <sheetData>
    <row r="1" spans="1:3" ht="31.5">
      <c r="A1" s="36" t="s">
        <v>63</v>
      </c>
      <c r="B1" s="36"/>
      <c r="C1" s="36"/>
    </row>
    <row r="2" spans="1:3" ht="61.5">
      <c r="A2" s="37" t="s">
        <v>64</v>
      </c>
      <c r="B2" s="37"/>
      <c r="C2" s="37"/>
    </row>
    <row r="3" spans="1:3" ht="46.5">
      <c r="A3" s="38" t="s">
        <v>65</v>
      </c>
      <c r="B3" s="38"/>
      <c r="C3" s="38"/>
    </row>
    <row r="4" spans="1:3" ht="34.5" thickBot="1">
      <c r="A4" s="39" t="s">
        <v>66</v>
      </c>
      <c r="B4" s="39"/>
      <c r="C4" s="39"/>
    </row>
    <row r="5" spans="1:3" ht="36">
      <c r="A5" s="40" t="s">
        <v>67</v>
      </c>
      <c r="B5" s="41"/>
      <c r="C5" s="42" t="s">
        <v>68</v>
      </c>
    </row>
    <row r="6" spans="1:3" ht="54.75" customHeight="1" thickBot="1">
      <c r="A6" s="43" t="s">
        <v>69</v>
      </c>
      <c r="B6" s="44"/>
      <c r="C6" s="45" t="s">
        <v>70</v>
      </c>
    </row>
    <row r="7" spans="1:3" ht="28.5" customHeight="1">
      <c r="A7" s="46">
        <v>20193110001</v>
      </c>
      <c r="B7" s="47" t="s">
        <v>71</v>
      </c>
      <c r="C7" s="48" t="s">
        <v>72</v>
      </c>
    </row>
    <row r="8" spans="1:3" ht="28.5" customHeight="1">
      <c r="A8" s="46" t="s">
        <v>2</v>
      </c>
      <c r="B8" s="47" t="s">
        <v>73</v>
      </c>
      <c r="C8" s="49"/>
    </row>
    <row r="9" spans="1:3" ht="29.25" customHeight="1" thickBot="1">
      <c r="A9" s="50">
        <f>A7+29</f>
        <v>20193110030</v>
      </c>
      <c r="B9" s="51" t="s">
        <v>74</v>
      </c>
      <c r="C9" s="49"/>
    </row>
    <row r="10" spans="1:3" ht="28.5" customHeight="1">
      <c r="A10" s="52">
        <f>A9+1</f>
        <v>20193110031</v>
      </c>
      <c r="B10" s="53" t="s">
        <v>75</v>
      </c>
      <c r="C10" s="49"/>
    </row>
    <row r="11" spans="1:3" ht="28.5" customHeight="1">
      <c r="A11" s="46" t="s">
        <v>2</v>
      </c>
      <c r="B11" s="54"/>
      <c r="C11" s="49"/>
    </row>
    <row r="12" spans="1:3" ht="29.25" customHeight="1" thickBot="1">
      <c r="A12" s="50">
        <f>A10+2</f>
        <v>20193110033</v>
      </c>
      <c r="B12" s="55" t="s">
        <v>73</v>
      </c>
      <c r="C12" s="49"/>
    </row>
    <row r="13" spans="1:3" ht="28.5" customHeight="1">
      <c r="A13" s="52">
        <v>20193350001</v>
      </c>
      <c r="B13" s="55"/>
      <c r="C13" s="49"/>
    </row>
    <row r="14" spans="1:3" ht="28.5" customHeight="1">
      <c r="A14" s="46" t="s">
        <v>2</v>
      </c>
      <c r="B14" s="54" t="s">
        <v>76</v>
      </c>
      <c r="C14" s="49"/>
    </row>
    <row r="15" spans="1:3" ht="29.25" customHeight="1" thickBot="1">
      <c r="A15" s="50">
        <f>A13+29</f>
        <v>20193350030</v>
      </c>
      <c r="B15" s="56"/>
      <c r="C15" s="49"/>
    </row>
    <row r="16" spans="1:3" ht="28.5" customHeight="1">
      <c r="A16" s="52">
        <v>20193230001</v>
      </c>
      <c r="B16" s="57" t="s">
        <v>75</v>
      </c>
      <c r="C16" s="49"/>
    </row>
    <row r="17" spans="1:7" ht="28.5">
      <c r="A17" s="46" t="s">
        <v>2</v>
      </c>
      <c r="B17" s="47" t="s">
        <v>73</v>
      </c>
      <c r="C17" s="49"/>
    </row>
    <row r="18" spans="1:7" ht="29.25" thickBot="1">
      <c r="A18" s="50">
        <f>A16+29</f>
        <v>20193230030</v>
      </c>
      <c r="B18" s="51" t="s">
        <v>77</v>
      </c>
      <c r="C18" s="49"/>
    </row>
    <row r="19" spans="1:7" ht="28.5">
      <c r="A19" s="52">
        <f>A18+1</f>
        <v>20193230031</v>
      </c>
      <c r="B19" s="57" t="s">
        <v>75</v>
      </c>
      <c r="C19" s="49"/>
    </row>
    <row r="20" spans="1:7" ht="28.5">
      <c r="A20" s="46" t="s">
        <v>2</v>
      </c>
      <c r="B20" s="47" t="s">
        <v>73</v>
      </c>
      <c r="C20" s="49"/>
    </row>
    <row r="21" spans="1:7" ht="29.25" thickBot="1">
      <c r="A21" s="50">
        <f>A19+29</f>
        <v>20193230060</v>
      </c>
      <c r="B21" s="51" t="s">
        <v>78</v>
      </c>
      <c r="C21" s="49"/>
    </row>
    <row r="22" spans="1:7" ht="28.5">
      <c r="A22" s="52">
        <f t="shared" ref="A22:A28" si="0">A21+1</f>
        <v>20193230061</v>
      </c>
      <c r="B22" s="57" t="s">
        <v>79</v>
      </c>
      <c r="C22" s="49"/>
    </row>
    <row r="23" spans="1:7" ht="28.5">
      <c r="A23" s="46" t="s">
        <v>2</v>
      </c>
      <c r="B23" s="47" t="s">
        <v>73</v>
      </c>
      <c r="C23" s="49"/>
      <c r="G23">
        <v>-2</v>
      </c>
    </row>
    <row r="24" spans="1:7" ht="29.25" thickBot="1">
      <c r="A24" s="50">
        <f t="shared" ref="A24" si="1">A22+29</f>
        <v>20193230090</v>
      </c>
      <c r="B24" s="51" t="s">
        <v>80</v>
      </c>
      <c r="C24" s="49"/>
      <c r="G24">
        <f>G23-6</f>
        <v>-8</v>
      </c>
    </row>
    <row r="25" spans="1:7" ht="28.5">
      <c r="A25" s="52">
        <f t="shared" si="0"/>
        <v>20193230091</v>
      </c>
      <c r="B25" s="57" t="s">
        <v>79</v>
      </c>
      <c r="C25" s="49"/>
    </row>
    <row r="26" spans="1:7" ht="28.5">
      <c r="A26" s="46" t="s">
        <v>2</v>
      </c>
      <c r="B26" s="47" t="s">
        <v>73</v>
      </c>
      <c r="C26" s="49"/>
    </row>
    <row r="27" spans="1:7" ht="29.25" thickBot="1">
      <c r="A27" s="50">
        <f t="shared" ref="A27" si="2">A25+29</f>
        <v>20193230120</v>
      </c>
      <c r="B27" s="51" t="s">
        <v>81</v>
      </c>
      <c r="C27" s="49"/>
    </row>
    <row r="28" spans="1:7" ht="28.5">
      <c r="A28" s="52">
        <f t="shared" si="0"/>
        <v>20193230121</v>
      </c>
      <c r="B28" s="57" t="s">
        <v>75</v>
      </c>
      <c r="C28" s="49"/>
    </row>
    <row r="29" spans="1:7" ht="28.5">
      <c r="A29" s="46" t="s">
        <v>2</v>
      </c>
      <c r="B29" s="47" t="s">
        <v>73</v>
      </c>
      <c r="C29" s="49"/>
    </row>
    <row r="30" spans="1:7" ht="29.25" thickBot="1">
      <c r="A30" s="50">
        <f t="shared" ref="A30" si="3">A28+29</f>
        <v>20193230150</v>
      </c>
      <c r="B30" s="51" t="s">
        <v>82</v>
      </c>
      <c r="C30" s="58"/>
    </row>
    <row r="33" spans="1:3" ht="31.5">
      <c r="A33" s="36" t="s">
        <v>63</v>
      </c>
      <c r="B33" s="36"/>
      <c r="C33" s="36"/>
    </row>
    <row r="34" spans="1:3" ht="36">
      <c r="A34" s="59" t="s">
        <v>83</v>
      </c>
      <c r="B34" s="59"/>
      <c r="C34" s="59"/>
    </row>
    <row r="35" spans="1:3" ht="46.5">
      <c r="A35" s="38" t="s">
        <v>65</v>
      </c>
      <c r="B35" s="38"/>
      <c r="C35" s="38"/>
    </row>
    <row r="36" spans="1:3" ht="34.5" thickBot="1">
      <c r="A36" s="39" t="s">
        <v>66</v>
      </c>
      <c r="B36" s="39"/>
      <c r="C36" s="39"/>
    </row>
    <row r="37" spans="1:3" ht="36">
      <c r="A37" s="40" t="s">
        <v>68</v>
      </c>
      <c r="B37" s="41"/>
      <c r="C37" s="60" t="s">
        <v>67</v>
      </c>
    </row>
    <row r="38" spans="1:3" ht="216.75" customHeight="1" thickBot="1">
      <c r="A38" s="43" t="s">
        <v>69</v>
      </c>
      <c r="B38" s="44"/>
      <c r="C38" s="45" t="s">
        <v>70</v>
      </c>
    </row>
    <row r="39" spans="1:3" ht="28.5" customHeight="1">
      <c r="A39" s="46">
        <v>20193240001</v>
      </c>
      <c r="B39" s="47" t="s">
        <v>71</v>
      </c>
      <c r="C39" s="48" t="s">
        <v>72</v>
      </c>
    </row>
    <row r="40" spans="1:3" ht="28.5" customHeight="1">
      <c r="A40" s="46" t="s">
        <v>2</v>
      </c>
      <c r="B40" s="47" t="s">
        <v>73</v>
      </c>
      <c r="C40" s="49"/>
    </row>
    <row r="41" spans="1:3" ht="29.25" customHeight="1" thickBot="1">
      <c r="A41" s="50">
        <f>A39+29</f>
        <v>20193240030</v>
      </c>
      <c r="B41" s="51" t="s">
        <v>74</v>
      </c>
      <c r="C41" s="49"/>
    </row>
    <row r="42" spans="1:3" ht="28.5" customHeight="1">
      <c r="A42" s="52">
        <f>A41+1</f>
        <v>20193240031</v>
      </c>
      <c r="B42" s="53" t="s">
        <v>75</v>
      </c>
      <c r="C42" s="49"/>
    </row>
    <row r="43" spans="1:3" ht="28.5" customHeight="1">
      <c r="A43" s="46" t="s">
        <v>2</v>
      </c>
      <c r="B43" s="54"/>
      <c r="C43" s="49"/>
    </row>
    <row r="44" spans="1:3" ht="29.25" customHeight="1" thickBot="1">
      <c r="A44" s="50">
        <f>A42+13</f>
        <v>20193240044</v>
      </c>
      <c r="B44" s="55" t="s">
        <v>73</v>
      </c>
      <c r="C44" s="49"/>
    </row>
    <row r="45" spans="1:3" ht="28.5" customHeight="1">
      <c r="A45" s="52">
        <v>20193340001</v>
      </c>
      <c r="B45" s="55"/>
      <c r="C45" s="49"/>
    </row>
    <row r="46" spans="1:3" ht="28.5" customHeight="1">
      <c r="A46" s="46" t="s">
        <v>2</v>
      </c>
      <c r="B46" s="54" t="s">
        <v>76</v>
      </c>
      <c r="C46" s="49"/>
    </row>
    <row r="47" spans="1:3" ht="29.25" customHeight="1" thickBot="1">
      <c r="A47" s="50">
        <f>A45+14</f>
        <v>20193340015</v>
      </c>
      <c r="B47" s="56"/>
      <c r="C47" s="49"/>
    </row>
    <row r="48" spans="1:3" ht="28.5">
      <c r="A48" s="52">
        <f>A47+1</f>
        <v>20193340016</v>
      </c>
      <c r="B48" s="57" t="s">
        <v>75</v>
      </c>
      <c r="C48" s="49"/>
    </row>
    <row r="49" spans="1:3" ht="28.5">
      <c r="A49" s="46" t="s">
        <v>2</v>
      </c>
      <c r="B49" s="47" t="s">
        <v>73</v>
      </c>
      <c r="C49" s="49"/>
    </row>
    <row r="50" spans="1:3" ht="29.25" thickBot="1">
      <c r="A50" s="50">
        <f>A48+29</f>
        <v>20193340045</v>
      </c>
      <c r="B50" s="51" t="s">
        <v>77</v>
      </c>
      <c r="C50" s="49"/>
    </row>
    <row r="51" spans="1:3" ht="28.5">
      <c r="A51" s="52">
        <v>20190726</v>
      </c>
      <c r="B51" s="57" t="s">
        <v>75</v>
      </c>
      <c r="C51" s="49"/>
    </row>
    <row r="52" spans="1:3" ht="28.5">
      <c r="A52" s="46" t="s">
        <v>2</v>
      </c>
      <c r="B52" s="47" t="s">
        <v>73</v>
      </c>
      <c r="C52" s="49"/>
    </row>
    <row r="53" spans="1:3" ht="29.25" thickBot="1">
      <c r="A53" s="50">
        <f>A51+29</f>
        <v>20190755</v>
      </c>
      <c r="B53" s="51" t="s">
        <v>78</v>
      </c>
      <c r="C53" s="49"/>
    </row>
    <row r="54" spans="1:3" ht="28.5">
      <c r="A54" s="52">
        <f t="shared" ref="A54:A57" si="4">A53+1</f>
        <v>20190756</v>
      </c>
      <c r="B54" s="57" t="s">
        <v>79</v>
      </c>
      <c r="C54" s="49"/>
    </row>
    <row r="55" spans="1:3" ht="28.5">
      <c r="A55" s="46" t="s">
        <v>2</v>
      </c>
      <c r="B55" s="47" t="s">
        <v>73</v>
      </c>
      <c r="C55" s="49"/>
    </row>
    <row r="56" spans="1:3" ht="29.25" thickBot="1">
      <c r="A56" s="50">
        <f t="shared" ref="A56" si="5">A54+29</f>
        <v>20190785</v>
      </c>
      <c r="B56" s="51" t="s">
        <v>80</v>
      </c>
      <c r="C56" s="49"/>
    </row>
    <row r="57" spans="1:3" ht="28.5">
      <c r="A57" s="52">
        <f t="shared" si="4"/>
        <v>20190786</v>
      </c>
      <c r="B57" s="57" t="s">
        <v>79</v>
      </c>
      <c r="C57" s="49"/>
    </row>
    <row r="58" spans="1:3" ht="28.5">
      <c r="A58" s="46" t="s">
        <v>2</v>
      </c>
      <c r="B58" s="47" t="s">
        <v>73</v>
      </c>
      <c r="C58" s="49"/>
    </row>
    <row r="59" spans="1:3" ht="29.25" thickBot="1">
      <c r="A59" s="50">
        <f t="shared" ref="A59" si="6">A57+29</f>
        <v>20190815</v>
      </c>
      <c r="B59" s="51" t="s">
        <v>81</v>
      </c>
      <c r="C59" s="58"/>
    </row>
  </sheetData>
  <mergeCells count="20">
    <mergeCell ref="A35:C35"/>
    <mergeCell ref="A36:C36"/>
    <mergeCell ref="A37:B37"/>
    <mergeCell ref="A38:B38"/>
    <mergeCell ref="C39:C59"/>
    <mergeCell ref="B42:B43"/>
    <mergeCell ref="B44:B45"/>
    <mergeCell ref="B46:B47"/>
    <mergeCell ref="C7:C30"/>
    <mergeCell ref="B10:B11"/>
    <mergeCell ref="B12:B13"/>
    <mergeCell ref="B14:B15"/>
    <mergeCell ref="A33:C33"/>
    <mergeCell ref="A34:C34"/>
    <mergeCell ref="A1:C1"/>
    <mergeCell ref="A2:C2"/>
    <mergeCell ref="A3:C3"/>
    <mergeCell ref="A4:C4"/>
    <mergeCell ref="A5:B5"/>
    <mergeCell ref="A6:B6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workbookViewId="0">
      <selection activeCell="C13" sqref="C13"/>
    </sheetView>
  </sheetViews>
  <sheetFormatPr defaultRowHeight="18.75"/>
  <cols>
    <col min="1" max="1" width="5.7109375" style="1" customWidth="1"/>
    <col min="2" max="2" width="26.28515625" style="1" customWidth="1"/>
    <col min="3" max="3" width="60.85546875" style="1" customWidth="1"/>
    <col min="4" max="5" width="17.42578125" style="2" hidden="1" customWidth="1"/>
    <col min="6" max="6" width="0" style="1" hidden="1" customWidth="1"/>
    <col min="7" max="16384" width="9.140625" style="1"/>
  </cols>
  <sheetData>
    <row r="1" spans="1:6">
      <c r="A1" s="1" t="s">
        <v>62</v>
      </c>
    </row>
    <row r="2" spans="1:6" ht="7.5" customHeight="1"/>
    <row r="3" spans="1:6" ht="23.25">
      <c r="A3" s="30" t="s">
        <v>35</v>
      </c>
      <c r="B3" s="30"/>
      <c r="C3" s="30"/>
      <c r="D3" s="30"/>
      <c r="E3" s="30"/>
    </row>
    <row r="4" spans="1:6" ht="23.25">
      <c r="A4" s="30" t="s">
        <v>48</v>
      </c>
      <c r="B4" s="30"/>
      <c r="C4" s="30"/>
      <c r="D4" s="30"/>
      <c r="E4" s="30"/>
    </row>
    <row r="5" spans="1:6" ht="6.75" customHeight="1"/>
    <row r="6" spans="1:6" s="3" customFormat="1" ht="19.5" customHeight="1">
      <c r="A6" s="31" t="s">
        <v>0</v>
      </c>
      <c r="B6" s="31" t="s">
        <v>1</v>
      </c>
      <c r="C6" s="32" t="s">
        <v>10</v>
      </c>
      <c r="D6" s="34" t="s">
        <v>11</v>
      </c>
      <c r="E6" s="34"/>
    </row>
    <row r="7" spans="1:6" s="3" customFormat="1" ht="14.25" customHeight="1">
      <c r="A7" s="31"/>
      <c r="B7" s="31"/>
      <c r="C7" s="33"/>
      <c r="D7" s="4" t="s">
        <v>12</v>
      </c>
      <c r="E7" s="4" t="s">
        <v>13</v>
      </c>
    </row>
    <row r="8" spans="1:6" ht="37.5" customHeight="1">
      <c r="A8" s="24">
        <v>1</v>
      </c>
      <c r="B8" s="5">
        <v>20193110001</v>
      </c>
      <c r="C8" s="16" t="s">
        <v>30</v>
      </c>
      <c r="D8" s="27"/>
      <c r="E8" s="27"/>
      <c r="F8" s="11"/>
    </row>
    <row r="9" spans="1:6" ht="37.5" customHeight="1">
      <c r="A9" s="25"/>
      <c r="B9" s="6" t="s">
        <v>2</v>
      </c>
      <c r="C9" s="15" t="s">
        <v>22</v>
      </c>
      <c r="D9" s="28"/>
      <c r="E9" s="28"/>
      <c r="F9" s="12" t="s">
        <v>31</v>
      </c>
    </row>
    <row r="10" spans="1:6" ht="37.5" customHeight="1">
      <c r="A10" s="26"/>
      <c r="B10" s="7">
        <f>+B8+13</f>
        <v>20193110014</v>
      </c>
      <c r="C10" s="14" t="s">
        <v>36</v>
      </c>
      <c r="D10" s="29"/>
      <c r="E10" s="29"/>
      <c r="F10" s="13"/>
    </row>
    <row r="11" spans="1:6" ht="37.5" customHeight="1">
      <c r="A11" s="24">
        <f>A8+1</f>
        <v>2</v>
      </c>
      <c r="B11" s="5">
        <f>B10+1</f>
        <v>20193110015</v>
      </c>
      <c r="C11" s="16" t="s">
        <v>30</v>
      </c>
      <c r="D11" s="27"/>
      <c r="E11" s="27"/>
      <c r="F11" s="11"/>
    </row>
    <row r="12" spans="1:6" ht="37.5" customHeight="1">
      <c r="A12" s="25"/>
      <c r="B12" s="6" t="s">
        <v>2</v>
      </c>
      <c r="C12" s="15" t="s">
        <v>3</v>
      </c>
      <c r="D12" s="28"/>
      <c r="E12" s="28"/>
      <c r="F12" s="12" t="s">
        <v>31</v>
      </c>
    </row>
    <row r="13" spans="1:6" ht="37.5" customHeight="1">
      <c r="A13" s="26"/>
      <c r="B13" s="7">
        <f>B11+13</f>
        <v>20193110028</v>
      </c>
      <c r="C13" s="14" t="s">
        <v>49</v>
      </c>
      <c r="D13" s="29"/>
      <c r="E13" s="29"/>
      <c r="F13" s="13"/>
    </row>
    <row r="14" spans="1:6" ht="37.5" customHeight="1">
      <c r="A14" s="24">
        <f t="shared" ref="A14" si="0">A11+1</f>
        <v>3</v>
      </c>
      <c r="B14" s="5">
        <f>B13+1</f>
        <v>20193110029</v>
      </c>
      <c r="C14" s="16" t="s">
        <v>30</v>
      </c>
      <c r="D14" s="27"/>
      <c r="E14" s="27"/>
      <c r="F14" s="11"/>
    </row>
    <row r="15" spans="1:6" ht="37.5" customHeight="1">
      <c r="A15" s="25"/>
      <c r="B15" s="6" t="s">
        <v>2</v>
      </c>
      <c r="C15" s="15" t="s">
        <v>4</v>
      </c>
      <c r="D15" s="28"/>
      <c r="E15" s="28"/>
      <c r="F15" s="12" t="s">
        <v>31</v>
      </c>
    </row>
    <row r="16" spans="1:6" ht="37.5" customHeight="1">
      <c r="A16" s="25"/>
      <c r="B16" s="7">
        <f>B14+4</f>
        <v>20193110033</v>
      </c>
      <c r="C16" s="10" t="s">
        <v>37</v>
      </c>
      <c r="D16" s="29"/>
      <c r="E16" s="29"/>
      <c r="F16" s="13"/>
    </row>
    <row r="17" spans="1:6" ht="37.5" customHeight="1">
      <c r="A17" s="25"/>
      <c r="B17" s="5">
        <v>20193350001</v>
      </c>
      <c r="C17" s="12"/>
      <c r="D17" s="8"/>
      <c r="E17" s="8"/>
      <c r="F17" s="11"/>
    </row>
    <row r="18" spans="1:6" ht="37.5" customHeight="1">
      <c r="A18" s="25"/>
      <c r="B18" s="6" t="s">
        <v>2</v>
      </c>
      <c r="C18" s="12"/>
      <c r="D18" s="8"/>
      <c r="E18" s="8"/>
      <c r="F18" s="12" t="s">
        <v>31</v>
      </c>
    </row>
    <row r="19" spans="1:6" ht="37.5" customHeight="1">
      <c r="A19" s="26"/>
      <c r="B19" s="7">
        <f>B17+8</f>
        <v>20193350009</v>
      </c>
      <c r="C19" s="13"/>
      <c r="D19" s="8"/>
      <c r="E19" s="8"/>
      <c r="F19" s="13"/>
    </row>
    <row r="20" spans="1:6" ht="37.5" customHeight="1">
      <c r="A20" s="24">
        <v>4</v>
      </c>
      <c r="B20" s="5">
        <f>B19+1</f>
        <v>20193350010</v>
      </c>
      <c r="C20" s="16" t="s">
        <v>30</v>
      </c>
      <c r="D20" s="23"/>
      <c r="E20" s="23"/>
      <c r="F20" s="12"/>
    </row>
    <row r="21" spans="1:6" ht="37.5" customHeight="1">
      <c r="A21" s="25"/>
      <c r="B21" s="6" t="s">
        <v>2</v>
      </c>
      <c r="C21" s="15" t="s">
        <v>25</v>
      </c>
      <c r="D21" s="23"/>
      <c r="E21" s="23"/>
      <c r="F21" s="12"/>
    </row>
    <row r="22" spans="1:6" ht="37.5" customHeight="1">
      <c r="A22" s="26"/>
      <c r="B22" s="7">
        <f>B20+11</f>
        <v>20193350021</v>
      </c>
      <c r="C22" s="14" t="s">
        <v>38</v>
      </c>
      <c r="D22" s="23"/>
      <c r="E22" s="23"/>
      <c r="F22" s="12"/>
    </row>
    <row r="23" spans="1:6" ht="37.5" customHeight="1">
      <c r="A23" s="24">
        <f>A20+1</f>
        <v>5</v>
      </c>
      <c r="B23" s="5">
        <v>20193230001</v>
      </c>
      <c r="C23" s="16" t="s">
        <v>30</v>
      </c>
      <c r="D23" s="8"/>
      <c r="E23" s="8"/>
      <c r="F23" s="11"/>
    </row>
    <row r="24" spans="1:6" ht="37.5" customHeight="1">
      <c r="A24" s="25"/>
      <c r="B24" s="6" t="s">
        <v>2</v>
      </c>
      <c r="C24" s="15" t="s">
        <v>27</v>
      </c>
      <c r="D24" s="8"/>
      <c r="E24" s="8"/>
      <c r="F24" s="12" t="s">
        <v>31</v>
      </c>
    </row>
    <row r="25" spans="1:6" ht="37.5" customHeight="1">
      <c r="A25" s="26"/>
      <c r="B25" s="7">
        <f>B23+13</f>
        <v>20193230014</v>
      </c>
      <c r="C25" s="14" t="s">
        <v>43</v>
      </c>
      <c r="D25" s="8"/>
      <c r="E25" s="8"/>
      <c r="F25" s="13"/>
    </row>
    <row r="26" spans="1:6" ht="37.5" customHeight="1">
      <c r="A26" s="24">
        <f t="shared" ref="A26:A68" si="1">A23+1</f>
        <v>6</v>
      </c>
      <c r="B26" s="5">
        <f>B25+1</f>
        <v>20193230015</v>
      </c>
      <c r="C26" s="16" t="s">
        <v>30</v>
      </c>
      <c r="D26" s="8"/>
      <c r="E26" s="8"/>
      <c r="F26" s="11"/>
    </row>
    <row r="27" spans="1:6" ht="37.5" customHeight="1">
      <c r="A27" s="25"/>
      <c r="B27" s="6" t="s">
        <v>2</v>
      </c>
      <c r="C27" s="15" t="s">
        <v>26</v>
      </c>
      <c r="D27" s="8"/>
      <c r="E27" s="8"/>
      <c r="F27" s="12" t="s">
        <v>31</v>
      </c>
    </row>
    <row r="28" spans="1:6" ht="37.5" customHeight="1">
      <c r="A28" s="26"/>
      <c r="B28" s="7">
        <f>B26+13</f>
        <v>20193230028</v>
      </c>
      <c r="C28" s="35" t="s">
        <v>40</v>
      </c>
      <c r="D28" s="8"/>
      <c r="E28" s="8"/>
      <c r="F28" s="13"/>
    </row>
    <row r="29" spans="1:6" ht="37.5" customHeight="1">
      <c r="A29" s="24">
        <f t="shared" si="1"/>
        <v>7</v>
      </c>
      <c r="B29" s="5">
        <f>B28+1</f>
        <v>20193230029</v>
      </c>
      <c r="C29" s="16" t="s">
        <v>30</v>
      </c>
      <c r="D29" s="8"/>
      <c r="E29" s="8"/>
      <c r="F29" s="11"/>
    </row>
    <row r="30" spans="1:6" ht="37.5" customHeight="1">
      <c r="A30" s="25"/>
      <c r="B30" s="6" t="s">
        <v>2</v>
      </c>
      <c r="C30" s="15" t="s">
        <v>14</v>
      </c>
      <c r="D30" s="8"/>
      <c r="E30" s="8"/>
      <c r="F30" s="12" t="s">
        <v>31</v>
      </c>
    </row>
    <row r="31" spans="1:6" ht="37.5" customHeight="1">
      <c r="A31" s="26"/>
      <c r="B31" s="7">
        <f>B29+13</f>
        <v>20193230042</v>
      </c>
      <c r="C31" s="14" t="s">
        <v>50</v>
      </c>
      <c r="D31" s="8"/>
      <c r="E31" s="8"/>
      <c r="F31" s="13"/>
    </row>
    <row r="32" spans="1:6" ht="37.5" customHeight="1">
      <c r="A32" s="24">
        <f t="shared" si="1"/>
        <v>8</v>
      </c>
      <c r="B32" s="5">
        <f>B31+1</f>
        <v>20193230043</v>
      </c>
      <c r="C32" s="16" t="s">
        <v>30</v>
      </c>
      <c r="D32" s="27"/>
      <c r="E32" s="27"/>
      <c r="F32" s="11"/>
    </row>
    <row r="33" spans="1:6" ht="37.5" customHeight="1">
      <c r="A33" s="25"/>
      <c r="B33" s="6" t="s">
        <v>2</v>
      </c>
      <c r="C33" s="15" t="s">
        <v>15</v>
      </c>
      <c r="D33" s="28"/>
      <c r="E33" s="28"/>
      <c r="F33" s="12" t="s">
        <v>31</v>
      </c>
    </row>
    <row r="34" spans="1:6" ht="37.5" customHeight="1">
      <c r="A34" s="26"/>
      <c r="B34" s="7">
        <f>B32+13</f>
        <v>20193230056</v>
      </c>
      <c r="C34" s="14" t="s">
        <v>41</v>
      </c>
      <c r="D34" s="29"/>
      <c r="E34" s="29"/>
      <c r="F34" s="13"/>
    </row>
    <row r="35" spans="1:6" ht="37.5" customHeight="1">
      <c r="A35" s="24">
        <f t="shared" si="1"/>
        <v>9</v>
      </c>
      <c r="B35" s="5">
        <f>B34+1</f>
        <v>20193230057</v>
      </c>
      <c r="C35" s="16" t="s">
        <v>30</v>
      </c>
      <c r="D35" s="27"/>
      <c r="E35" s="27"/>
      <c r="F35" s="11"/>
    </row>
    <row r="36" spans="1:6" ht="37.5" customHeight="1">
      <c r="A36" s="25"/>
      <c r="B36" s="6" t="s">
        <v>2</v>
      </c>
      <c r="C36" s="18" t="s">
        <v>23</v>
      </c>
      <c r="D36" s="28"/>
      <c r="E36" s="28"/>
      <c r="F36" s="12" t="s">
        <v>32</v>
      </c>
    </row>
    <row r="37" spans="1:6" ht="37.5" customHeight="1">
      <c r="A37" s="26"/>
      <c r="B37" s="7">
        <f>B35+13</f>
        <v>20193230070</v>
      </c>
      <c r="C37" s="19" t="s">
        <v>53</v>
      </c>
      <c r="D37" s="29"/>
      <c r="E37" s="29"/>
      <c r="F37" s="13"/>
    </row>
    <row r="38" spans="1:6" ht="37.5" customHeight="1">
      <c r="A38" s="24">
        <f t="shared" si="1"/>
        <v>10</v>
      </c>
      <c r="B38" s="5">
        <f>B37+1</f>
        <v>20193230071</v>
      </c>
      <c r="C38" s="16" t="s">
        <v>30</v>
      </c>
      <c r="D38" s="27"/>
      <c r="E38" s="27"/>
      <c r="F38" s="11"/>
    </row>
    <row r="39" spans="1:6" ht="37.5" customHeight="1">
      <c r="A39" s="25"/>
      <c r="B39" s="6" t="s">
        <v>2</v>
      </c>
      <c r="C39" s="15" t="s">
        <v>17</v>
      </c>
      <c r="D39" s="28"/>
      <c r="E39" s="28"/>
      <c r="F39" s="12" t="s">
        <v>32</v>
      </c>
    </row>
    <row r="40" spans="1:6" ht="37.5" customHeight="1">
      <c r="A40" s="26"/>
      <c r="B40" s="7">
        <f>B38+13</f>
        <v>20193230084</v>
      </c>
      <c r="C40" s="19" t="s">
        <v>52</v>
      </c>
      <c r="D40" s="29"/>
      <c r="E40" s="29"/>
      <c r="F40" s="13"/>
    </row>
    <row r="41" spans="1:6" ht="37.5" customHeight="1">
      <c r="A41" s="24">
        <f t="shared" si="1"/>
        <v>11</v>
      </c>
      <c r="B41" s="5">
        <f>B40+1</f>
        <v>20193230085</v>
      </c>
      <c r="C41" s="16" t="s">
        <v>30</v>
      </c>
      <c r="D41" s="27"/>
      <c r="E41" s="27"/>
      <c r="F41" s="11"/>
    </row>
    <row r="42" spans="1:6" ht="37.5" customHeight="1">
      <c r="A42" s="25"/>
      <c r="B42" s="6" t="s">
        <v>2</v>
      </c>
      <c r="C42" s="15" t="s">
        <v>18</v>
      </c>
      <c r="D42" s="28"/>
      <c r="E42" s="28"/>
      <c r="F42" s="12" t="s">
        <v>33</v>
      </c>
    </row>
    <row r="43" spans="1:6" ht="37.5" customHeight="1">
      <c r="A43" s="26"/>
      <c r="B43" s="7">
        <f>B41+13</f>
        <v>20193230098</v>
      </c>
      <c r="C43" s="17" t="s">
        <v>51</v>
      </c>
      <c r="D43" s="29"/>
      <c r="E43" s="29"/>
      <c r="F43" s="13"/>
    </row>
    <row r="44" spans="1:6" ht="37.5" customHeight="1">
      <c r="A44" s="24">
        <f t="shared" si="1"/>
        <v>12</v>
      </c>
      <c r="B44" s="5">
        <f>B43+1</f>
        <v>20193230099</v>
      </c>
      <c r="C44" s="16" t="s">
        <v>30</v>
      </c>
      <c r="D44" s="27"/>
      <c r="E44" s="27"/>
      <c r="F44" s="11"/>
    </row>
    <row r="45" spans="1:6" ht="37.5" customHeight="1">
      <c r="A45" s="25"/>
      <c r="B45" s="6" t="s">
        <v>2</v>
      </c>
      <c r="C45" s="15" t="s">
        <v>28</v>
      </c>
      <c r="D45" s="28"/>
      <c r="E45" s="28"/>
      <c r="F45" s="12" t="s">
        <v>33</v>
      </c>
    </row>
    <row r="46" spans="1:6" ht="37.5" customHeight="1">
      <c r="A46" s="26"/>
      <c r="B46" s="7">
        <f>B44+13</f>
        <v>20193230112</v>
      </c>
      <c r="C46" s="21" t="s">
        <v>54</v>
      </c>
      <c r="D46" s="29"/>
      <c r="E46" s="29"/>
      <c r="F46" s="13"/>
    </row>
    <row r="47" spans="1:6" ht="37.5" customHeight="1">
      <c r="A47" s="24">
        <f t="shared" si="1"/>
        <v>13</v>
      </c>
      <c r="B47" s="5">
        <f>B46+1</f>
        <v>20193230113</v>
      </c>
      <c r="C47" s="16" t="s">
        <v>30</v>
      </c>
      <c r="D47" s="8"/>
      <c r="E47" s="8"/>
      <c r="F47" s="11"/>
    </row>
    <row r="48" spans="1:6" ht="37.5" customHeight="1">
      <c r="A48" s="25"/>
      <c r="B48" s="6" t="s">
        <v>2</v>
      </c>
      <c r="C48" s="15" t="s">
        <v>19</v>
      </c>
      <c r="D48" s="8"/>
      <c r="E48" s="8"/>
      <c r="F48" s="12" t="s">
        <v>34</v>
      </c>
    </row>
    <row r="49" spans="1:6" ht="37.5" customHeight="1">
      <c r="A49" s="26"/>
      <c r="B49" s="7">
        <f>B47+14</f>
        <v>20193230127</v>
      </c>
      <c r="C49" s="22" t="s">
        <v>55</v>
      </c>
      <c r="D49" s="8"/>
      <c r="E49" s="8"/>
      <c r="F49" s="13"/>
    </row>
    <row r="50" spans="1:6" ht="37.5" customHeight="1">
      <c r="A50" s="24">
        <f t="shared" si="1"/>
        <v>14</v>
      </c>
      <c r="B50" s="5">
        <v>20193240001</v>
      </c>
      <c r="C50" s="16" t="s">
        <v>30</v>
      </c>
      <c r="D50" s="8"/>
      <c r="E50" s="8"/>
      <c r="F50" s="11"/>
    </row>
    <row r="51" spans="1:6" ht="37.5" customHeight="1">
      <c r="A51" s="25"/>
      <c r="B51" s="6" t="s">
        <v>2</v>
      </c>
      <c r="C51" s="15" t="s">
        <v>29</v>
      </c>
      <c r="D51" s="8"/>
      <c r="E51" s="8"/>
      <c r="F51" s="12" t="s">
        <v>34</v>
      </c>
    </row>
    <row r="52" spans="1:6" ht="37.5" customHeight="1">
      <c r="A52" s="26"/>
      <c r="B52" s="7">
        <f>B50+13</f>
        <v>20193240014</v>
      </c>
      <c r="C52" s="14" t="s">
        <v>56</v>
      </c>
      <c r="D52" s="9"/>
      <c r="E52" s="9"/>
      <c r="F52" s="13"/>
    </row>
    <row r="53" spans="1:6" ht="37.5" customHeight="1">
      <c r="A53" s="24">
        <f t="shared" si="1"/>
        <v>15</v>
      </c>
      <c r="B53" s="5">
        <f t="shared" ref="B53:B68" si="2">B52+1</f>
        <v>20193240015</v>
      </c>
      <c r="C53" s="16" t="s">
        <v>30</v>
      </c>
      <c r="D53" s="8"/>
      <c r="E53" s="8"/>
      <c r="F53" s="11"/>
    </row>
    <row r="54" spans="1:6" ht="37.5" customHeight="1">
      <c r="A54" s="25"/>
      <c r="B54" s="6" t="s">
        <v>2</v>
      </c>
      <c r="C54" s="15" t="s">
        <v>46</v>
      </c>
      <c r="D54" s="8"/>
      <c r="E54" s="8"/>
      <c r="F54" s="12" t="s">
        <v>34</v>
      </c>
    </row>
    <row r="55" spans="1:6" ht="37.5" customHeight="1">
      <c r="A55" s="26"/>
      <c r="B55" s="7">
        <f>B53+14</f>
        <v>20193240029</v>
      </c>
      <c r="C55" s="19" t="s">
        <v>44</v>
      </c>
      <c r="D55" s="9"/>
      <c r="E55" s="9"/>
      <c r="F55" s="13"/>
    </row>
    <row r="56" spans="1:6" ht="37.5" customHeight="1">
      <c r="A56" s="24">
        <f t="shared" si="1"/>
        <v>16</v>
      </c>
      <c r="B56" s="5">
        <f>B55+1</f>
        <v>20193240030</v>
      </c>
      <c r="C56" s="16" t="s">
        <v>30</v>
      </c>
      <c r="D56" s="8"/>
      <c r="E56" s="8"/>
    </row>
    <row r="57" spans="1:6" ht="37.5" customHeight="1">
      <c r="A57" s="25"/>
      <c r="B57" s="6" t="s">
        <v>2</v>
      </c>
      <c r="C57" s="15" t="s">
        <v>8</v>
      </c>
      <c r="D57" s="8"/>
      <c r="E57" s="8"/>
    </row>
    <row r="58" spans="1:6" ht="37.5" customHeight="1">
      <c r="A58" s="26"/>
      <c r="B58" s="7">
        <f>B56+14</f>
        <v>20193240044</v>
      </c>
      <c r="C58" s="14" t="s">
        <v>57</v>
      </c>
      <c r="D58" s="9"/>
      <c r="E58" s="9"/>
    </row>
    <row r="59" spans="1:6" ht="37.5" customHeight="1">
      <c r="A59" s="24">
        <f t="shared" si="1"/>
        <v>17</v>
      </c>
      <c r="B59" s="5">
        <v>20193340001</v>
      </c>
      <c r="C59" s="16" t="s">
        <v>30</v>
      </c>
      <c r="D59" s="8"/>
      <c r="E59" s="8"/>
    </row>
    <row r="60" spans="1:6" ht="37.5" customHeight="1">
      <c r="A60" s="25"/>
      <c r="B60" s="6" t="s">
        <v>2</v>
      </c>
      <c r="C60" s="15" t="s">
        <v>9</v>
      </c>
      <c r="D60" s="8"/>
      <c r="E60" s="8"/>
    </row>
    <row r="61" spans="1:6" ht="37.5" customHeight="1">
      <c r="A61" s="26"/>
      <c r="B61" s="7">
        <f>B59+21</f>
        <v>20193340022</v>
      </c>
      <c r="C61" s="14" t="s">
        <v>58</v>
      </c>
      <c r="D61" s="9"/>
      <c r="E61" s="9"/>
    </row>
    <row r="62" spans="1:6" ht="37.5" customHeight="1">
      <c r="A62" s="24">
        <f t="shared" si="1"/>
        <v>18</v>
      </c>
      <c r="B62" s="5">
        <f>B61+1</f>
        <v>20193340023</v>
      </c>
      <c r="C62" s="16" t="s">
        <v>30</v>
      </c>
      <c r="D62" s="27"/>
      <c r="E62" s="27"/>
    </row>
    <row r="63" spans="1:6" ht="37.5" customHeight="1">
      <c r="A63" s="25"/>
      <c r="B63" s="6" t="s">
        <v>2</v>
      </c>
      <c r="C63" s="20" t="s">
        <v>20</v>
      </c>
      <c r="D63" s="28"/>
      <c r="E63" s="28"/>
    </row>
    <row r="64" spans="1:6" ht="37.5" customHeight="1">
      <c r="A64" s="26"/>
      <c r="B64" s="7">
        <f>B62+15</f>
        <v>20193340038</v>
      </c>
      <c r="C64" s="14" t="s">
        <v>47</v>
      </c>
      <c r="D64" s="29"/>
      <c r="E64" s="29"/>
    </row>
    <row r="65" spans="1:10" ht="37.5" customHeight="1">
      <c r="A65" s="24">
        <f t="shared" si="1"/>
        <v>19</v>
      </c>
      <c r="B65" s="5">
        <v>20190726</v>
      </c>
      <c r="C65" s="16" t="s">
        <v>30</v>
      </c>
      <c r="D65" s="27"/>
      <c r="E65" s="27"/>
    </row>
    <row r="66" spans="1:10" ht="37.5" customHeight="1">
      <c r="A66" s="25"/>
      <c r="B66" s="6" t="s">
        <v>2</v>
      </c>
      <c r="C66" s="15" t="s">
        <v>5</v>
      </c>
      <c r="D66" s="28"/>
      <c r="E66" s="28"/>
    </row>
    <row r="67" spans="1:10" ht="37.5" customHeight="1">
      <c r="A67" s="26"/>
      <c r="B67" s="7">
        <f>B65+14</f>
        <v>20190740</v>
      </c>
      <c r="C67" s="14" t="s">
        <v>42</v>
      </c>
      <c r="D67" s="29"/>
      <c r="E67" s="29"/>
    </row>
    <row r="68" spans="1:10" ht="37.5" customHeight="1">
      <c r="A68" s="24">
        <f t="shared" si="1"/>
        <v>20</v>
      </c>
      <c r="B68" s="5">
        <f t="shared" si="2"/>
        <v>20190741</v>
      </c>
      <c r="C68" s="16" t="s">
        <v>30</v>
      </c>
      <c r="D68" s="27"/>
      <c r="E68" s="27"/>
    </row>
    <row r="69" spans="1:10" ht="37.5" customHeight="1">
      <c r="A69" s="25"/>
      <c r="B69" s="6" t="s">
        <v>2</v>
      </c>
      <c r="C69" s="15" t="s">
        <v>6</v>
      </c>
      <c r="D69" s="28"/>
      <c r="E69" s="28"/>
    </row>
    <row r="70" spans="1:10" ht="37.5" customHeight="1">
      <c r="A70" s="26"/>
      <c r="B70" s="7">
        <f>B68+14</f>
        <v>20190755</v>
      </c>
      <c r="C70" s="14" t="s">
        <v>59</v>
      </c>
      <c r="D70" s="29"/>
      <c r="E70" s="29"/>
    </row>
    <row r="71" spans="1:10" ht="37.5" customHeight="1">
      <c r="A71" s="24">
        <f t="shared" ref="A71" si="3">A68+1</f>
        <v>21</v>
      </c>
      <c r="B71" s="5">
        <f t="shared" ref="B71" si="4">B70+1</f>
        <v>20190756</v>
      </c>
      <c r="C71" s="16" t="s">
        <v>30</v>
      </c>
      <c r="D71" s="23"/>
      <c r="E71" s="23"/>
    </row>
    <row r="72" spans="1:10" ht="37.5" customHeight="1">
      <c r="A72" s="25"/>
      <c r="B72" s="6" t="s">
        <v>2</v>
      </c>
      <c r="C72" s="15" t="s">
        <v>7</v>
      </c>
      <c r="D72" s="23"/>
      <c r="E72" s="23"/>
    </row>
    <row r="73" spans="1:10" ht="37.5" customHeight="1">
      <c r="A73" s="26"/>
      <c r="B73" s="7">
        <f>B71+14</f>
        <v>20190770</v>
      </c>
      <c r="C73" s="14" t="s">
        <v>39</v>
      </c>
      <c r="D73" s="23"/>
      <c r="E73" s="23"/>
    </row>
    <row r="74" spans="1:10" ht="37.5" customHeight="1">
      <c r="A74" s="24">
        <f t="shared" ref="A74" si="5">A71+1</f>
        <v>22</v>
      </c>
      <c r="B74" s="5">
        <f t="shared" ref="B74" si="6">B73+1</f>
        <v>20190771</v>
      </c>
      <c r="C74" s="16" t="s">
        <v>30</v>
      </c>
      <c r="D74" s="8"/>
      <c r="E74" s="8"/>
      <c r="J74" s="1">
        <v>323</v>
      </c>
    </row>
    <row r="75" spans="1:10" ht="37.5" customHeight="1">
      <c r="A75" s="25"/>
      <c r="B75" s="6" t="s">
        <v>2</v>
      </c>
      <c r="C75" s="15" t="s">
        <v>21</v>
      </c>
      <c r="D75" s="8"/>
      <c r="E75" s="8"/>
      <c r="J75" s="1">
        <f>J74/23</f>
        <v>14.043478260869565</v>
      </c>
    </row>
    <row r="76" spans="1:10" ht="37.5" customHeight="1">
      <c r="A76" s="26"/>
      <c r="B76" s="7">
        <f>B74+14</f>
        <v>20190785</v>
      </c>
      <c r="C76" s="19" t="s">
        <v>45</v>
      </c>
      <c r="D76" s="9"/>
      <c r="E76" s="9"/>
    </row>
    <row r="77" spans="1:10" ht="37.5" customHeight="1">
      <c r="A77" s="24">
        <f t="shared" ref="A77" si="7">A74+1</f>
        <v>23</v>
      </c>
      <c r="B77" s="5">
        <f t="shared" ref="B77" si="8">B76+1</f>
        <v>20190786</v>
      </c>
      <c r="C77" s="16" t="s">
        <v>30</v>
      </c>
      <c r="D77" s="27"/>
      <c r="E77" s="27"/>
    </row>
    <row r="78" spans="1:10" ht="37.5" customHeight="1">
      <c r="A78" s="25"/>
      <c r="B78" s="6" t="s">
        <v>2</v>
      </c>
      <c r="C78" s="15" t="s">
        <v>16</v>
      </c>
      <c r="D78" s="28"/>
      <c r="E78" s="28"/>
    </row>
    <row r="79" spans="1:10" ht="37.5" customHeight="1">
      <c r="A79" s="26"/>
      <c r="B79" s="7">
        <f>B77+13</f>
        <v>20190799</v>
      </c>
      <c r="C79" s="14" t="s">
        <v>60</v>
      </c>
      <c r="D79" s="29"/>
      <c r="E79" s="29"/>
    </row>
    <row r="80" spans="1:10" ht="37.5" customHeight="1">
      <c r="A80" s="24">
        <f t="shared" ref="A80" si="9">A77+1</f>
        <v>24</v>
      </c>
      <c r="B80" s="5">
        <f t="shared" ref="B80" si="10">B79+1</f>
        <v>20190800</v>
      </c>
      <c r="C80" s="16" t="s">
        <v>30</v>
      </c>
      <c r="D80" s="8"/>
      <c r="E80" s="8"/>
    </row>
    <row r="81" spans="1:5" ht="37.5" customHeight="1">
      <c r="A81" s="25"/>
      <c r="B81" s="6" t="s">
        <v>2</v>
      </c>
      <c r="C81" s="15" t="s">
        <v>24</v>
      </c>
      <c r="D81" s="8"/>
      <c r="E81" s="8"/>
    </row>
    <row r="82" spans="1:5" ht="37.5" customHeight="1">
      <c r="A82" s="26"/>
      <c r="B82" s="7">
        <f>B80+13</f>
        <v>20190813</v>
      </c>
      <c r="C82" s="14" t="s">
        <v>61</v>
      </c>
      <c r="D82" s="9"/>
      <c r="E82" s="9"/>
    </row>
  </sheetData>
  <mergeCells count="54">
    <mergeCell ref="A11:A13"/>
    <mergeCell ref="D11:D13"/>
    <mergeCell ref="E11:E13"/>
    <mergeCell ref="A8:A10"/>
    <mergeCell ref="D8:D10"/>
    <mergeCell ref="E8:E10"/>
    <mergeCell ref="A3:E3"/>
    <mergeCell ref="A4:E4"/>
    <mergeCell ref="A6:A7"/>
    <mergeCell ref="B6:B7"/>
    <mergeCell ref="C6:C7"/>
    <mergeCell ref="D6:E6"/>
    <mergeCell ref="A23:A25"/>
    <mergeCell ref="D14:D16"/>
    <mergeCell ref="E14:E16"/>
    <mergeCell ref="A14:A19"/>
    <mergeCell ref="A20:A22"/>
    <mergeCell ref="A32:A34"/>
    <mergeCell ref="A26:A28"/>
    <mergeCell ref="A29:A31"/>
    <mergeCell ref="D32:D34"/>
    <mergeCell ref="E32:E34"/>
    <mergeCell ref="A35:A37"/>
    <mergeCell ref="D35:D37"/>
    <mergeCell ref="E35:E37"/>
    <mergeCell ref="A38:A40"/>
    <mergeCell ref="D38:D40"/>
    <mergeCell ref="E38:E40"/>
    <mergeCell ref="A44:A46"/>
    <mergeCell ref="D44:D46"/>
    <mergeCell ref="E44:E46"/>
    <mergeCell ref="A41:A43"/>
    <mergeCell ref="D41:D43"/>
    <mergeCell ref="E41:E43"/>
    <mergeCell ref="A59:A61"/>
    <mergeCell ref="A56:A58"/>
    <mergeCell ref="A50:A52"/>
    <mergeCell ref="A53:A55"/>
    <mergeCell ref="A47:A49"/>
    <mergeCell ref="A68:A70"/>
    <mergeCell ref="D68:D70"/>
    <mergeCell ref="E68:E70"/>
    <mergeCell ref="A62:A64"/>
    <mergeCell ref="D62:D64"/>
    <mergeCell ref="E62:E64"/>
    <mergeCell ref="A65:A67"/>
    <mergeCell ref="D65:D67"/>
    <mergeCell ref="E65:E67"/>
    <mergeCell ref="A71:A73"/>
    <mergeCell ref="A80:A82"/>
    <mergeCell ref="D77:D79"/>
    <mergeCell ref="E77:E79"/>
    <mergeCell ref="A74:A76"/>
    <mergeCell ref="A77:A79"/>
  </mergeCells>
  <pageMargins left="0.45" right="0.2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TULIS-3</vt:lpstr>
      <vt:lpstr>INTERVIEW-3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 User</dc:creator>
  <cp:lastModifiedBy>SURYA</cp:lastModifiedBy>
  <cp:lastPrinted>2019-04-12T02:54:16Z</cp:lastPrinted>
  <dcterms:created xsi:type="dcterms:W3CDTF">2013-05-01T18:59:52Z</dcterms:created>
  <dcterms:modified xsi:type="dcterms:W3CDTF">2019-07-08T04:54:42Z</dcterms:modified>
</cp:coreProperties>
</file>